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autoCompressPictures="0"/>
  <mc:AlternateContent xmlns:mc="http://schemas.openxmlformats.org/markup-compatibility/2006">
    <mc:Choice Requires="x15">
      <x15ac:absPath xmlns:x15ac="http://schemas.microsoft.com/office/spreadsheetml/2010/11/ac" url="C:\d\cenik\"/>
    </mc:Choice>
  </mc:AlternateContent>
  <xr:revisionPtr revIDLastSave="0" documentId="13_ncr:1_{C6CF6EFE-D3E8-400F-B6B2-00352E5CF581}" xr6:coauthVersionLast="45" xr6:coauthVersionMax="45" xr10:uidLastSave="{00000000-0000-0000-0000-000000000000}"/>
  <bookViews>
    <workbookView xWindow="28680" yWindow="-120" windowWidth="29040" windowHeight="15840" xr2:uid="{00000000-000D-0000-FFFF-FFFF00000000}"/>
  </bookViews>
  <sheets>
    <sheet name="cenik FF" sheetId="1" r:id="rId1"/>
    <sheet name="prispevki za terenske vaje" sheetId="2" r:id="rId2"/>
  </sheets>
  <calcPr calcId="191029" concurrentCalc="0"/>
  <customWorkbookViews>
    <customWorkbookView name="Matija Vedenik – Osebni pogled" guid="{B576C72E-CB27-496B-B97B-BF2D5D397E06}" mergeInterval="0" personalView="1" maximized="1" windowWidth="1276" windowHeight="79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32" i="1" l="1"/>
  <c r="E231" i="1"/>
  <c r="E189" i="1"/>
  <c r="E178" i="1"/>
  <c r="E177" i="1"/>
  <c r="E166" i="1"/>
  <c r="E157" i="1"/>
  <c r="E156" i="1"/>
  <c r="E58" i="1"/>
  <c r="E56" i="1"/>
  <c r="E28" i="1"/>
  <c r="D10" i="1"/>
  <c r="D9" i="1"/>
  <c r="D6" i="1"/>
  <c r="D5" i="1"/>
  <c r="D4" i="1"/>
  <c r="E227" i="1"/>
  <c r="E144" i="1"/>
  <c r="E130" i="1"/>
  <c r="E236" i="1"/>
  <c r="E235" i="1"/>
  <c r="E234" i="1"/>
  <c r="E230" i="1"/>
  <c r="E229" i="1"/>
  <c r="E226" i="1"/>
  <c r="E225" i="1"/>
  <c r="E224" i="1"/>
  <c r="E223" i="1"/>
  <c r="E222" i="1"/>
  <c r="E219" i="1"/>
  <c r="E217" i="1"/>
  <c r="E215" i="1"/>
  <c r="E214" i="1"/>
  <c r="E213" i="1"/>
  <c r="E211" i="1"/>
  <c r="E210" i="1"/>
  <c r="E209" i="1"/>
  <c r="E208" i="1"/>
  <c r="E207" i="1"/>
  <c r="E205" i="1"/>
  <c r="E203" i="1"/>
  <c r="E202" i="1"/>
  <c r="E201" i="1"/>
  <c r="E200" i="1"/>
  <c r="E198" i="1"/>
  <c r="E197" i="1"/>
  <c r="E196" i="1"/>
  <c r="E195" i="1"/>
  <c r="E194" i="1"/>
  <c r="E193" i="1"/>
  <c r="E125" i="1"/>
  <c r="E124" i="1"/>
  <c r="E122" i="1"/>
  <c r="E121" i="1"/>
  <c r="E120" i="1"/>
  <c r="E119" i="1"/>
  <c r="E117" i="1"/>
  <c r="E115" i="1"/>
  <c r="E114" i="1"/>
  <c r="E113" i="1"/>
  <c r="E112" i="1"/>
  <c r="E111" i="1"/>
  <c r="E110" i="1"/>
  <c r="E109" i="1"/>
  <c r="E108" i="1"/>
  <c r="E106" i="1"/>
  <c r="E105" i="1"/>
  <c r="E104" i="1"/>
  <c r="E103" i="1"/>
  <c r="E101" i="1"/>
  <c r="E100" i="1"/>
  <c r="E99" i="1"/>
  <c r="E98" i="1"/>
  <c r="E97" i="1"/>
</calcChain>
</file>

<file path=xl/sharedStrings.xml><?xml version="1.0" encoding="utf-8"?>
<sst xmlns="http://schemas.openxmlformats.org/spreadsheetml/2006/main" count="743" uniqueCount="494">
  <si>
    <t>zap.št.</t>
  </si>
  <si>
    <t>4.</t>
  </si>
  <si>
    <t>5.</t>
  </si>
  <si>
    <t>7.</t>
  </si>
  <si>
    <t>8.</t>
  </si>
  <si>
    <t>9.</t>
  </si>
  <si>
    <t>10.</t>
  </si>
  <si>
    <t>izdaja potrdil za dokup delovne dobe ali uveljavljanje študijskih let</t>
  </si>
  <si>
    <t>11.</t>
  </si>
  <si>
    <t>o določitvi pogojev za nadaljevanje študija po prekinitvi več kot 10 let</t>
  </si>
  <si>
    <t>vsi drugi sklepi</t>
  </si>
  <si>
    <t>15.</t>
  </si>
  <si>
    <t>3.</t>
  </si>
  <si>
    <t>6.</t>
  </si>
  <si>
    <t>izbirni izpit za vpis na doktorski študij</t>
  </si>
  <si>
    <t>19.</t>
  </si>
  <si>
    <t>Opombe:</t>
  </si>
  <si>
    <t>1.</t>
  </si>
  <si>
    <t>20.</t>
  </si>
  <si>
    <t>Mala dvorana nad 150 do 249 sedežev</t>
  </si>
  <si>
    <t>Predavalnica nad 80 do 149 sedežev</t>
  </si>
  <si>
    <t>Predavalnica do 79 sedežev</t>
  </si>
  <si>
    <t>Računalniško opremljeni prostor</t>
  </si>
  <si>
    <t>Avla</t>
  </si>
  <si>
    <t>Razstavni prostor v avli (cena na dan)</t>
  </si>
  <si>
    <t>Garsonjera na lokaciji Zavetiška 5 - stroški uporabe/dan</t>
  </si>
  <si>
    <t>Garsonjera na lokaciji Zavetiška 5 - stroški uporabe in upravljanja/dan</t>
  </si>
  <si>
    <t>Uporaba naslova in dostava pošte za društva, ki imajo sedež v prostorih FF</t>
  </si>
  <si>
    <t>brezplačno</t>
  </si>
  <si>
    <t>Cena opravljanja izpita iz znanja tujega jezika z izdajo listine</t>
  </si>
  <si>
    <t>Simpozij Obdobja (kotizacija)</t>
  </si>
  <si>
    <t>5,22</t>
  </si>
  <si>
    <t>0,04</t>
  </si>
  <si>
    <t>0,05</t>
  </si>
  <si>
    <t>0,03</t>
  </si>
  <si>
    <t>0,07</t>
  </si>
  <si>
    <t>0,08</t>
  </si>
  <si>
    <t>0,13</t>
  </si>
  <si>
    <t>0,21</t>
  </si>
  <si>
    <t>0,33</t>
  </si>
  <si>
    <t>0,88</t>
  </si>
  <si>
    <t>1,25</t>
  </si>
  <si>
    <t>0,06</t>
  </si>
  <si>
    <t>0,1</t>
  </si>
  <si>
    <t>0,01</t>
  </si>
  <si>
    <t>skeniranje/na stran ter po potrebi dostava po el. pošti</t>
  </si>
  <si>
    <t>Cena za izdelavo mnenja o pedagoški usposobljenosti kandidatov v habilitacijskih merilih</t>
  </si>
  <si>
    <t>za univerzitetne razstavljalce in raziskovalne institucije: cela stojnica</t>
  </si>
  <si>
    <t xml:space="preserve">uporaba prostora s tolmaškimi kabinami z dostopom do interneta in multi-video konferenčnim sistemom, AV snemanjem in arhiviranjem dogodkov ter tehnično asistenco – večja seminarska soba (50 do 60 sedežev) za čas 7-12 ur na dan </t>
  </si>
  <si>
    <t xml:space="preserve">uporaba prostora s tolmaškimi kabinami z dostopom do interneta in multi-video konferenčnim sistemom, AV snemanjem in arhiviranjem dogodkov ter tehnično asistenco – manjša seminarska soba (10 sedežev) za čas 7-12 ur na dan </t>
  </si>
  <si>
    <t>uporaba prostora s tolmaškimi kabinami z dostopom do interneta in multi-video konferenčnim sistemom, AV snemanjem in arhiviranjem dogodkov ter tehnično asistenco – večja seminarska soba (50 do 60 sedežev) za čas 2-6 ur na dan</t>
  </si>
  <si>
    <t xml:space="preserve">uporaba prostora s tolmaškimi kabinami z dostopom do interneta in multi-video konferenčnim sistemom, AV snemanjem in arhiviranjem dogodkov ter tehnično asistenco – manjša seminarska soba (10 sedežev) za čas 2-6 ur na dan </t>
  </si>
  <si>
    <t>za univerzitetne razstavljalce in raziskovalne institucije: polovična stojnica</t>
  </si>
  <si>
    <t xml:space="preserve">2. </t>
  </si>
  <si>
    <t>Izpit iz znanja slovenščine:</t>
  </si>
  <si>
    <t>izdaja (dodatnega izvoda) priloge k diplomi</t>
  </si>
  <si>
    <t>CENIK ZA POSREDOVANJE INFORMACIJ JAVNEGA ZNAČAJA:</t>
  </si>
  <si>
    <t>elektronski zapis na eni zgoščenki CD</t>
  </si>
  <si>
    <t>pretvorba ene strani dokumenta formata A4 iz fizične v elektronsko obliko</t>
  </si>
  <si>
    <t>poštnina za pošiljanje informacij po pošti</t>
  </si>
  <si>
    <t>14.</t>
  </si>
  <si>
    <t>o določitvi pogojev za nadaljevanje študija po prekinitvi več kot 2 leti ali sprememba programa</t>
  </si>
  <si>
    <t>Veljavnost cenika na Univerzi v Ljubljani, Filozofski fakulteti potrjuje:</t>
  </si>
  <si>
    <t>jezikovni tečaji (60 ur):</t>
  </si>
  <si>
    <t>zunanji udeleženci</t>
  </si>
  <si>
    <t>o priznanju obveznosti za posamezni predmet, opravljenih izven UL</t>
  </si>
  <si>
    <t>STROŠKI ZA PRVI VPIS V PROGRAM</t>
  </si>
  <si>
    <t>€ brez DDV</t>
  </si>
  <si>
    <t>€ z DDV</t>
  </si>
  <si>
    <t>NOVA ŠTUDENTSKA IZKAZNICA Z NALEPKO</t>
  </si>
  <si>
    <t>IZPITI</t>
  </si>
  <si>
    <t>POTRDILA</t>
  </si>
  <si>
    <t>PROŠNJE, VLOGE ZA IZDAJO SKLEPOV</t>
  </si>
  <si>
    <t>1.1</t>
  </si>
  <si>
    <t>1.2</t>
  </si>
  <si>
    <t>1.3</t>
  </si>
  <si>
    <t>1.4</t>
  </si>
  <si>
    <t>2.1</t>
  </si>
  <si>
    <t>2.2</t>
  </si>
  <si>
    <t>2.3</t>
  </si>
  <si>
    <t>2.4</t>
  </si>
  <si>
    <t>4.1</t>
  </si>
  <si>
    <t>4.2</t>
  </si>
  <si>
    <t>4.3</t>
  </si>
  <si>
    <t>4.4</t>
  </si>
  <si>
    <t>4.5</t>
  </si>
  <si>
    <t>4.6</t>
  </si>
  <si>
    <t>5.1</t>
  </si>
  <si>
    <t>5.2</t>
  </si>
  <si>
    <t>5.3</t>
  </si>
  <si>
    <t>6.1</t>
  </si>
  <si>
    <t>6.2</t>
  </si>
  <si>
    <t>6.3</t>
  </si>
  <si>
    <t>6.4</t>
  </si>
  <si>
    <t>7.1</t>
  </si>
  <si>
    <t>7.2</t>
  </si>
  <si>
    <t>8.1</t>
  </si>
  <si>
    <t>8.2</t>
  </si>
  <si>
    <t>8.3</t>
  </si>
  <si>
    <t>2. stopenjski program</t>
  </si>
  <si>
    <t>9.1</t>
  </si>
  <si>
    <t>DRUGI PRISPEVKI ZA ŠTUDIJ</t>
  </si>
  <si>
    <t>12.1</t>
  </si>
  <si>
    <t>prispevek za športne programe (do navedene višine, enotna cena za vse programe)</t>
  </si>
  <si>
    <t>13.</t>
  </si>
  <si>
    <t>UPORABA PROSTOROV</t>
  </si>
  <si>
    <t>16.1</t>
  </si>
  <si>
    <t>16.2</t>
  </si>
  <si>
    <t>Najem na uro:</t>
  </si>
  <si>
    <t>Pavšal (1 do 6 ur):</t>
  </si>
  <si>
    <t>Pavšal (7 do 12 ur):</t>
  </si>
  <si>
    <t>Tolmaške kabine:</t>
  </si>
  <si>
    <r>
      <t>Pisarne (na m</t>
    </r>
    <r>
      <rPr>
        <b/>
        <vertAlign val="superscript"/>
        <sz val="10"/>
        <rFont val="Arial"/>
        <family val="2"/>
        <charset val="238"/>
      </rPr>
      <t>2</t>
    </r>
    <r>
      <rPr>
        <b/>
        <sz val="10"/>
        <rFont val="Arial"/>
        <family val="2"/>
        <charset val="238"/>
      </rPr>
      <t xml:space="preserve"> mesečno)</t>
    </r>
  </si>
  <si>
    <t>UPORABA OSNOVNIH SREDSTEV UL FF</t>
  </si>
  <si>
    <t>17.1</t>
  </si>
  <si>
    <t>uporabnina za kombi/dan</t>
  </si>
  <si>
    <t>uporabnina in stroški vzdrževanja kombija</t>
  </si>
  <si>
    <t>18.1</t>
  </si>
  <si>
    <t>19.1</t>
  </si>
  <si>
    <t>19.2</t>
  </si>
  <si>
    <t>Izdaja listin:</t>
  </si>
  <si>
    <t>19.3</t>
  </si>
  <si>
    <t>Študijski programi za izpopolnjevanje:</t>
  </si>
  <si>
    <t>Osnove visokošolske didaktike (OVD)</t>
  </si>
  <si>
    <t>19.4</t>
  </si>
  <si>
    <t>Drugo:</t>
  </si>
  <si>
    <t>CENIK CENTRA ZA PEDAGOŠKO IZOBRAŽEVANJE</t>
  </si>
  <si>
    <t>CENIK CENTRA ZA SLOVENŠČINO KOT DRUGI IN TUJI JEZIK UL FF:</t>
  </si>
  <si>
    <t>Individualni pouk (šol. ura):</t>
  </si>
  <si>
    <t>Izobraževanje mentorjev za praktično usposabljanje v delovnih organizacijah</t>
  </si>
  <si>
    <t>6, 8, 10, 12, 14, 16, 19, 22, 25, 28, 31, 38, 45 in 59 mm</t>
  </si>
  <si>
    <t>1.5, 3, 4, 6, 8, 9, 12, 15, 18 in 20 mm</t>
  </si>
  <si>
    <t xml:space="preserve">strojno zgibanje listov (na list) </t>
  </si>
  <si>
    <t>shranjevanje na CDR (RW) - na dokument</t>
  </si>
  <si>
    <t>veljajo enake cene kot pri fotokopiranju</t>
  </si>
  <si>
    <t>računalniški izpis - A4 format ČB</t>
  </si>
  <si>
    <t>fotokopije diplomskih, magistrskih in doktorskih del - nad 80 strani ČB enostransko/na stran</t>
  </si>
  <si>
    <t>21.1</t>
  </si>
  <si>
    <t>21.2</t>
  </si>
  <si>
    <t>UPORABA STOJNICE V ČASU SEJMA AKADEMSKE KNJIGE LIBER.AC</t>
  </si>
  <si>
    <t>A4 v listih - enostransko</t>
  </si>
  <si>
    <t>A4 nad 200 enakih kopij</t>
  </si>
  <si>
    <t>A4 obojestransko</t>
  </si>
  <si>
    <t>A4 obojestransko nad enakih 200 kopij</t>
  </si>
  <si>
    <t>A3 v listih - enostransko</t>
  </si>
  <si>
    <t>A3 v listih - obojestransko</t>
  </si>
  <si>
    <t>A4 v listih - obojestransko</t>
  </si>
  <si>
    <t>A4 v listih</t>
  </si>
  <si>
    <t>A4 v listih, enostransko</t>
  </si>
  <si>
    <t>A4 v listih, obojestransko</t>
  </si>
  <si>
    <t>A3 v listih, enostransko</t>
  </si>
  <si>
    <t>A3 v listih, obojestransko</t>
  </si>
  <si>
    <t>A4 v listih, na prosojnico</t>
  </si>
  <si>
    <t>A4 enostransko</t>
  </si>
  <si>
    <t>A3 enostransko</t>
  </si>
  <si>
    <t>CENIK STORITEV FOTOKOPIRNICE FF</t>
  </si>
  <si>
    <t>črno-bele fotokopije:</t>
  </si>
  <si>
    <t>fotokopije na barvni papir (ČB):</t>
  </si>
  <si>
    <t>ČB na folijo:</t>
  </si>
  <si>
    <t>barvno fotokopiranje (tekst ali slika):</t>
  </si>
  <si>
    <t>fotokopije vezanega gradiva:</t>
  </si>
  <si>
    <t>vezave s spiralo:</t>
  </si>
  <si>
    <t>termo vezava:</t>
  </si>
  <si>
    <t>tiskanje:</t>
  </si>
  <si>
    <t>drugo:</t>
  </si>
  <si>
    <t>Cena za udeležbo na seminarju, šoli, tečaju, pripravah na izpit in podobno</t>
  </si>
  <si>
    <t>20.2</t>
  </si>
  <si>
    <t>Delo Izpitnega centra pri izvedbi izpita za zunanje izvajalce:</t>
  </si>
  <si>
    <t>Individualno opravljanje - osnovna raven</t>
  </si>
  <si>
    <t>osnovna raven</t>
  </si>
  <si>
    <t xml:space="preserve">izdaja duplikata dokumenta  </t>
  </si>
  <si>
    <t>s profesorjem slovenščine</t>
  </si>
  <si>
    <t>s študentom oz. absolventom slovenščine</t>
  </si>
  <si>
    <t>3 tedni</t>
  </si>
  <si>
    <t>2 tedna</t>
  </si>
  <si>
    <t>Izobraževalni seminar za poučevanje slovenščine kot J2/TJ na udeleženca (20 ur)</t>
  </si>
  <si>
    <t>glej opombo</t>
  </si>
  <si>
    <t xml:space="preserve">izdelava brošur (iz A3 in A4) </t>
  </si>
  <si>
    <t>- o izpolnjevanju pogojev za opravljanje izpitov višjega letnika,</t>
  </si>
  <si>
    <t>- o priznavanju izpitov znotraj UL,</t>
  </si>
  <si>
    <t>- o prehajanju študentov med programi in med fakultetami znotraj UL</t>
  </si>
  <si>
    <t>- o predčasnem opravljanju izpitov,</t>
  </si>
  <si>
    <t>- o komisijskem opravljanju izpitov,</t>
  </si>
  <si>
    <t>- o zamenjavi predmeta,</t>
  </si>
  <si>
    <t>- o vzporednem študiju na drugih fakultetah ali univerzah,</t>
  </si>
  <si>
    <t>- o podaljšanju roka za izdelavo diplomske naloge,</t>
  </si>
  <si>
    <t>- o predlogu diplomske naloge za Prešernovo nagrado,</t>
  </si>
  <si>
    <t>- o oprostitvi šolnine,</t>
  </si>
  <si>
    <t>- o vračilu šolnine,</t>
  </si>
  <si>
    <t>- o odložitvi roka plačila šolnine,</t>
  </si>
  <si>
    <t>- o sofinanciranju mednarodne izmenjave študentov,</t>
  </si>
  <si>
    <t>- o popravljanju ocene,</t>
  </si>
  <si>
    <t>- o imenovanju komisije za oceno naloge predlagane za Prešernovo nagrado,</t>
  </si>
  <si>
    <t>- o imenovanju komisije za zagovor diplomske naloge ter termin zagovora diplomske naloge,</t>
  </si>
  <si>
    <t>- o določitvi termina za zagovor naloge na podiplomskem študiju,</t>
  </si>
  <si>
    <t>- o priznanju statusa študenta športnika ali umetnika,</t>
  </si>
  <si>
    <t>- o priznanju neformalne izobrazbe.</t>
  </si>
  <si>
    <t xml:space="preserve">Poleg navedenih oprostitev je UO FF na svoji seji 25.1.2016 odločil, da se ne zaračunava sklepa za podaljšanje statusa študenta in sklepa za vpis v višji letnik z manjkajočimi kreditnimi točkami. </t>
  </si>
  <si>
    <t>1. stopenjski program (UN)</t>
  </si>
  <si>
    <t>Cenik je objavljen na spletnih straneh UL FF.</t>
  </si>
  <si>
    <t>univerzitetni program, 1. stopenjski program (UN)</t>
  </si>
  <si>
    <t>izvedeniško mnenje</t>
  </si>
  <si>
    <t xml:space="preserve">PRISPEVKI ZA KNJIŽNICE: glejte Cenik knjižničnih storitev </t>
  </si>
  <si>
    <t>višja raven</t>
  </si>
  <si>
    <t>individualno opravljanje - višja raven</t>
  </si>
  <si>
    <t>raven odličnosti</t>
  </si>
  <si>
    <t>individualno opravljanje - raven odličnosti</t>
  </si>
  <si>
    <t>prva stopnja (vpisnina 29,00 €, prispevek za ŠS FF 3,00 € in tutorstvo 5,00 €)</t>
  </si>
  <si>
    <t>druga stopnja (vpisnina 29,00 €, prispevek za ŠS FF 3,00 €)</t>
  </si>
  <si>
    <t>tretja stopnja (vpisnina 29,00 €, prispevek za ŠS FF 3,00 €)</t>
  </si>
  <si>
    <t>tretja stopnja (vpisnina 21,00 €, prispevek za ŠSFF 3,00 €)</t>
  </si>
  <si>
    <t>preizkus posebnih nadarjenosti in psihofizičnih sposobnosti</t>
  </si>
  <si>
    <t xml:space="preserve"> - študent izrednega študija,</t>
  </si>
  <si>
    <t xml:space="preserve"> - študent, ki želi spremeniti študijski program in je pred tem že ponavljal letnik in spremenil študijski program na isti stopnji,</t>
  </si>
  <si>
    <t xml:space="preserve"> - študent, tuji državljan iz držav nečlanic EU in iz držav, s katerimi Slovenija nima podpisanega bilateralnega sporazuma.</t>
  </si>
  <si>
    <t xml:space="preserve"> - študent, ki že ima doseženo izobrazbo, ki ustreza ravni izobrazbe, na katero se vpisuje,</t>
  </si>
  <si>
    <t>15.1</t>
  </si>
  <si>
    <t>15.2</t>
  </si>
  <si>
    <t>18.2</t>
  </si>
  <si>
    <t>18.3</t>
  </si>
  <si>
    <t>18.4</t>
  </si>
  <si>
    <t>Kognitivna znanost (skupni, interdisciplinarni študijski program 
UL FRI, UL FF, UL MF in UL PEF) - 2. stopnja</t>
  </si>
  <si>
    <r>
      <t>prvo, drugo, tretje (na študiju 1. in 2. stopnje) opravljanje izpita za osebe brez statusa, posamično opravljanje (diferencialnega) izpita</t>
    </r>
    <r>
      <rPr>
        <b/>
        <sz val="10"/>
        <rFont val="Arial"/>
        <family val="2"/>
        <charset val="238"/>
      </rPr>
      <t xml:space="preserve">           </t>
    </r>
    <r>
      <rPr>
        <sz val="10"/>
        <rFont val="Arial"/>
        <charset val="238"/>
      </rPr>
      <t xml:space="preserve">                  </t>
    </r>
    <r>
      <rPr>
        <b/>
        <i/>
        <sz val="10"/>
        <rFont val="Arial"/>
        <family val="2"/>
        <charset val="238"/>
      </rPr>
      <t/>
    </r>
  </si>
  <si>
    <r>
      <t xml:space="preserve">Vsi programi, razen programa </t>
    </r>
    <r>
      <rPr>
        <i/>
        <sz val="10"/>
        <rFont val="Arial"/>
        <family val="2"/>
        <charset val="238"/>
      </rPr>
      <t>Kognitivna znanost</t>
    </r>
  </si>
  <si>
    <t>Najem sobe na lokaciji Zavetiška 5 (na dan)</t>
  </si>
  <si>
    <t>komisijsko opravljanje izpita</t>
  </si>
  <si>
    <t>izdaja dvojnika ali nove diplome</t>
  </si>
  <si>
    <r>
      <t>Opomba:</t>
    </r>
    <r>
      <rPr>
        <i/>
        <sz val="10"/>
        <rFont val="Arial"/>
        <family val="2"/>
        <charset val="238"/>
      </rPr>
      <t xml:space="preserve"> ob predložitvi zahteve za izdajo dvojnika diplome je potrebno predložiti dokazilo o plačilu upravne takse</t>
    </r>
  </si>
  <si>
    <t>ZAKLJUČNO DELO Z ZAGOVOROM (samo za osebe brez statusa)</t>
  </si>
  <si>
    <t>laboratorijske vaje za osebe brez statusa (cena za predmet)</t>
  </si>
  <si>
    <r>
      <t xml:space="preserve">Ponovni vpis – študentu, ki ponavlja letnik študijskega programa, za katerega je plačal šolnino, se šolnina za ta letnik ponovno ne zaračuna.                                   </t>
    </r>
    <r>
      <rPr>
        <b/>
        <i/>
        <sz val="10"/>
        <rFont val="Arial"/>
        <family val="2"/>
        <charset val="238"/>
      </rPr>
      <t xml:space="preserve">                                                             </t>
    </r>
    <r>
      <rPr>
        <b/>
        <i/>
        <sz val="9"/>
        <rFont val="Arial"/>
        <family val="2"/>
        <charset val="238"/>
      </rPr>
      <t/>
    </r>
  </si>
  <si>
    <t>za ostale založbe: cela stojnica</t>
  </si>
  <si>
    <t>za ostale založbe: polovična stojnica</t>
  </si>
  <si>
    <t>Priprava na izpit na VR, 40 ur</t>
  </si>
  <si>
    <t>Priprava na izpit na OR, 20 ur</t>
  </si>
  <si>
    <t>Popoldanski tečaj, 80 ur</t>
  </si>
  <si>
    <t>Poletni tečaj slovenščine za otroke, 30 ur</t>
  </si>
  <si>
    <t>Poletna šola, 4 tedni (80 ur)</t>
  </si>
  <si>
    <t>Poletna šola, 2 tedna (40 ur)</t>
  </si>
  <si>
    <t>Okusimo slovenščino, 30 ur</t>
  </si>
  <si>
    <t>Mladinska poletna šola, 40 ur</t>
  </si>
  <si>
    <t>Jutranji tečaj, 80 ur</t>
  </si>
  <si>
    <t>Jesenska šola, 220 ur</t>
  </si>
  <si>
    <t>Izdaja potrdila o udeležbi na izobraževanju</t>
  </si>
  <si>
    <t>Izbirni popoldanski tečaj na PŠ in ZŠ, 18 ur</t>
  </si>
  <si>
    <t>Intenzivni tečaj, 20 ur</t>
  </si>
  <si>
    <t>Intenzivni tečaj za študente Erasmus+, 60 ur</t>
  </si>
  <si>
    <t>Intenzivni jutranji tečaj, 40 ur</t>
  </si>
  <si>
    <t>Poletna šola SJ:</t>
  </si>
  <si>
    <t>Slovenščina za študente, 48 ur</t>
  </si>
  <si>
    <t>Spomladanska šola, 220 ur</t>
  </si>
  <si>
    <t>Zimska šola, 40 ur</t>
  </si>
  <si>
    <t>Tečaji slovenščine za učence in dijake migrante, 30 ur</t>
  </si>
  <si>
    <t>predsednik UO FF</t>
  </si>
  <si>
    <t>stroški postopka druge prijave teme doktorske disertacije</t>
  </si>
  <si>
    <t>V primeru, da ceno izvedeniškega mnenja določi pristojni minister s sklepom, se sredstva namenijo za pokrivanje sledečih stroškov:
- DDV v predpisani višini
- skupnih stroškov fakultete
- avtorskega dela pripravljavca ali pripravljavcev izvedeniškega mnenja.</t>
  </si>
  <si>
    <r>
      <t xml:space="preserve">Humanistika in družboslovje (šolnina po letnikih: 1. letnik - 3.400,00 EUR, 2. letnik - 2.600,00 EUR, 3. letnik - 2.200,00 EUR in 4. letnik - 2.400,00 EUR)                                                                                                             </t>
    </r>
    <r>
      <rPr>
        <b/>
        <sz val="10"/>
        <color indexed="10"/>
        <rFont val="Arial"/>
        <family val="2"/>
        <charset val="238"/>
      </rPr>
      <t/>
    </r>
  </si>
  <si>
    <t>10.600,00 za cel program</t>
  </si>
  <si>
    <r>
      <t xml:space="preserve">Statistika (šolnina po letnikih: 1. letnik - 3.400,00 EUR, 2. letnik - 3.800,00 EUR, 3. letnik - 2.200,00 EUR in 4. letnik - 2.200,00 EUR)                                                                                                             </t>
    </r>
    <r>
      <rPr>
        <b/>
        <sz val="10"/>
        <color indexed="10"/>
        <rFont val="Arial"/>
        <family val="2"/>
        <charset val="238"/>
      </rPr>
      <t/>
    </r>
  </si>
  <si>
    <t>11.600,00 za cel program</t>
  </si>
  <si>
    <r>
      <t xml:space="preserve">Varstvo okolja (šolnina po letnikih: 1. letnik - 3.000,00 EUR, 2. letnik - 3.000,00 EUR, 3. letnik - 3.000,00 EUR in 4. letnik - 3.000,00 EUR)                                                                                                             </t>
    </r>
    <r>
      <rPr>
        <b/>
        <sz val="10"/>
        <color indexed="10"/>
        <rFont val="Arial"/>
        <family val="2"/>
        <charset val="238"/>
      </rPr>
      <t/>
    </r>
  </si>
  <si>
    <t>12.000,00 za cel program</t>
  </si>
  <si>
    <t xml:space="preserve">       izr. prof. dr. Jaka Repič</t>
  </si>
  <si>
    <t>VPISNINA V VIŠJI LETNIK, V DODATNO LETO ALI PONOVNI VPIS V LETNIK</t>
  </si>
  <si>
    <t>IZDAJA DVOJNIKA ALI NOVE DIPLOME IN IZDAJA PRILOGE K DIPLOMI</t>
  </si>
  <si>
    <t>prejemanje sporočil po SMS - opcija (plačljivo pri vpisu v novo študijsko leto)</t>
  </si>
  <si>
    <t>5.4</t>
  </si>
  <si>
    <t>5.5</t>
  </si>
  <si>
    <t>izdaja potrdil o opravljenih izpitih oziroma o doseženi povprečni oceni v slovenskem ali angleškem jeziku</t>
  </si>
  <si>
    <t>izdaja drugih potrdil v slovenskem ali angleškem jeziku</t>
  </si>
  <si>
    <t>izdaja potrdil o opravljenih izpitih oziroma o doseženi povprečni oceni v slovenskem ali angleškem jeziku za osebe brez statusa študenta</t>
  </si>
  <si>
    <t>izdaja drugih potrdil v slovenskem ali angleškem jeziku za osebe brez statusa študenta</t>
  </si>
  <si>
    <r>
      <rPr>
        <b/>
        <i/>
        <sz val="9"/>
        <rFont val="Arial"/>
        <family val="2"/>
        <charset val="238"/>
      </rPr>
      <t>Opomba:</t>
    </r>
    <r>
      <rPr>
        <i/>
        <sz val="9"/>
        <rFont val="Arial"/>
        <family val="2"/>
        <charset val="238"/>
      </rPr>
      <t xml:space="preserve"> ne zaračunava se sklepov</t>
    </r>
  </si>
  <si>
    <t>-</t>
  </si>
  <si>
    <r>
      <rPr>
        <b/>
        <i/>
        <sz val="9"/>
        <rFont val="Arial"/>
        <family val="2"/>
        <charset val="238"/>
      </rPr>
      <t>Opomba 1:</t>
    </r>
    <r>
      <rPr>
        <i/>
        <sz val="9"/>
        <rFont val="Arial"/>
        <family val="2"/>
        <charset val="238"/>
      </rPr>
      <t xml:space="preserve"> v primeru povezovanja dvopredmetnih/dvodisciplinarnih študijskih programov med fakultetami, znaša šolnina za dvopredmetni/dvodisciplinarni program na FF 1.500,00 €, šolnina za drugo polovico programa pa se obračuna po ceniku fakultete, ki ta program izvaja.</t>
    </r>
  </si>
  <si>
    <r>
      <rPr>
        <b/>
        <i/>
        <sz val="9"/>
        <rFont val="Arial"/>
        <family val="2"/>
        <charset val="238"/>
      </rPr>
      <t>Opomba 2:</t>
    </r>
    <r>
      <rPr>
        <i/>
        <sz val="9"/>
        <rFont val="Arial"/>
        <family val="2"/>
        <charset val="238"/>
      </rPr>
      <t xml:space="preserve"> šolnino na 1. in 2. stopnji plača:</t>
    </r>
  </si>
  <si>
    <r>
      <rPr>
        <b/>
        <i/>
        <sz val="9"/>
        <rFont val="Arial"/>
        <family val="2"/>
        <charset val="238"/>
      </rPr>
      <t>Opomba 3:</t>
    </r>
    <r>
      <rPr>
        <i/>
        <sz val="9"/>
        <rFont val="Arial"/>
        <family val="2"/>
        <charset val="238"/>
      </rPr>
      <t>v šolnini za izredni študij na 1. in 2. stopnji je že upoštevano določilo 21. člena, točke "c" Pravilnika o prispevkih in vrednotenju stroškov na Univerzi v Ljubljani, ki govori o tem, da se zaračunavajo dejavnosti, ki se izvajajo ločeno za izredni študij.</t>
    </r>
  </si>
  <si>
    <t>ŠOLNINE ZA DODIPLOMSKE IN MAGISTRSKE ŠTUDIJSKE PROGRAME</t>
  </si>
  <si>
    <t>ŠOLNINA ZA DOKTORSKE ŠTUDIJSKE PROGRAME</t>
  </si>
  <si>
    <t xml:space="preserve">izvedba predmeta/učne enote z (diferencialnim) izpitom za vse stopnje študija         </t>
  </si>
  <si>
    <r>
      <rPr>
        <b/>
        <i/>
        <sz val="9"/>
        <rFont val="Arial"/>
        <family val="2"/>
        <charset val="238"/>
      </rPr>
      <t xml:space="preserve">Opomba: </t>
    </r>
    <r>
      <rPr>
        <i/>
        <sz val="9"/>
        <rFont val="Arial"/>
        <family val="2"/>
        <charset val="238"/>
      </rPr>
      <t>pri izračunu stroškov opravljanja manjkajočih obveznosti študija</t>
    </r>
    <r>
      <rPr>
        <b/>
        <i/>
        <sz val="9"/>
        <rFont val="Arial"/>
        <family val="2"/>
        <charset val="238"/>
      </rPr>
      <t xml:space="preserve"> (postavka 4.2.) </t>
    </r>
    <r>
      <rPr>
        <i/>
        <sz val="9"/>
        <rFont val="Arial"/>
        <family val="2"/>
        <charset val="238"/>
      </rPr>
      <t>se upošteva vrednost kreditnih točk (KT) posameznega predmeta/učne enote in višino šolnine (13. člen Pravilnika o prispevkih in vrednotenju stroškov na UL) za letnik študijskega programa. Strošek opravljanja posameznega predmeta/učne enote se izračuna tako, da se določi vrednost KT glede na višino šolnine posameznega letnika (ena KT se ovrednoti kot ena šestdesetina šolnine), ki se pomnoži s številom KT predmeta/učne enote (16. člen Pravilnika ).</t>
    </r>
  </si>
  <si>
    <r>
      <rPr>
        <b/>
        <i/>
        <sz val="9"/>
        <rFont val="Arial"/>
        <family val="2"/>
        <charset val="238"/>
      </rPr>
      <t>Opomba</t>
    </r>
    <r>
      <rPr>
        <i/>
        <sz val="9"/>
        <rFont val="Arial"/>
        <family val="2"/>
        <charset val="238"/>
      </rPr>
      <t>: enak šolnini 3. letnika doktorskega študija</t>
    </r>
  </si>
  <si>
    <t>IZVEDENIŠKA MNENJA</t>
  </si>
  <si>
    <t>Opravljanje izpitov in drugih obveznosti</t>
  </si>
  <si>
    <t>Opravljanje izpita ali druge obveznosti v roku 2 let po zaključeni izvedbi programa v okviru CPI</t>
  </si>
  <si>
    <t>Pedagoško-andragoška izobrazba za strokovne delavce v osnovnih in srednjih šolah (PAI)</t>
  </si>
  <si>
    <t>Študijski program za izpopolnjevanje iz bibliotekarstva - smer Izpopolnjevanje iz bibliotekarstva za bibliotekarski izpit (ŠPIK-B)</t>
  </si>
  <si>
    <t>Program za pridobitev pedagoško andragoške izobrazbe za predavatelje višjih strokovnih šol (VIŠ)</t>
  </si>
  <si>
    <t>Študijski program za izpopolnjevanje iz bibliotekarstva - smer Izpopolnjevanje iz bibliotekarstva za šolske knjižničarje (ŠPIK-Š)</t>
  </si>
  <si>
    <t>Strokovno izpopolnjevanje tolmačev za sodišča in urade (TOLM)</t>
  </si>
  <si>
    <r>
      <t xml:space="preserve">Opomba: </t>
    </r>
    <r>
      <rPr>
        <i/>
        <sz val="10"/>
        <rFont val="Arial"/>
        <family val="2"/>
        <charset val="238"/>
      </rPr>
      <t xml:space="preserve">V primeru sofinanciranja izvedbe posameznega programa se višina šolnine ustrezno zniža. </t>
    </r>
  </si>
  <si>
    <r>
      <t xml:space="preserve">Opomba: </t>
    </r>
    <r>
      <rPr>
        <i/>
        <sz val="9"/>
        <rFont val="Arial"/>
        <family val="2"/>
        <charset val="238"/>
      </rPr>
      <t>se zaračunava po postavki 4.3.</t>
    </r>
  </si>
  <si>
    <t>visokošolski strokovni program, 1. stopenjski program (VS)</t>
  </si>
  <si>
    <t>CENIK FILOZOFSKE FAKULTETE ZA ŠTUDIJSKO LETO 2020/2021</t>
  </si>
  <si>
    <t>ena stran fotokopije ali tiskanega formata A4</t>
  </si>
  <si>
    <t>ena stran fotokopije ali tiskanega formata A3</t>
  </si>
  <si>
    <t>ena stran fotokopije ali tiskanega večjega formata</t>
  </si>
  <si>
    <t>ena stran barvne fotokopije ali tiskanega formata A4</t>
  </si>
  <si>
    <t>ena stran barvne fotokopije ali tiskanega formata A3</t>
  </si>
  <si>
    <t>ena stran barvne fotokopije ali tiskanega večjega formata</t>
  </si>
  <si>
    <t>elektronski zapis na eni zgoščenki DVD-R</t>
  </si>
  <si>
    <t>elektronski zapis na enem USB-ključku</t>
  </si>
  <si>
    <t>cena, po kateri je USB-ključek organ nabavil</t>
  </si>
  <si>
    <t>skladno z veljavnim cenikom za poštne storitve</t>
  </si>
  <si>
    <t>pretvorba ene strani dokumenta formata A3 iz fizične v elektronsko obliko</t>
  </si>
  <si>
    <t>1. cene ostalih tečajev in seminarjev se oblikujejo tržno</t>
  </si>
  <si>
    <t xml:space="preserve">2. višina kotizacij za jezikovne tečaje ostane enaka tudi v primeru prijave 3 ali 4 udeležencev, vendar se tečaj izvede v obsegu treh četrtin prvotno predvidenih ur.
</t>
  </si>
  <si>
    <t>195,90</t>
  </si>
  <si>
    <t>terenske vaje, terensko delo in ekskurzije - po priloženem seznamu</t>
  </si>
  <si>
    <r>
      <rPr>
        <b/>
        <i/>
        <sz val="9"/>
        <rFont val="Arial"/>
        <family val="2"/>
        <charset val="238"/>
      </rPr>
      <t xml:space="preserve">Opomba: </t>
    </r>
    <r>
      <rPr>
        <i/>
        <sz val="9"/>
        <rFont val="Arial"/>
        <family val="2"/>
        <charset val="238"/>
      </rPr>
      <t xml:space="preserve">cena za izvedeniško mnenje vsebuje strošek izvedenca in materialne stroške ter skupne stroške fakultete. Delo izvedenca se obračunava na podlagi urne postavke. Višina urne postavke za delo in neposredne materialne stroške se obračuna po metodologiji, ki je v veljavi pri Javni agenciji za raziskovalno dejavnost Republike Slovenije (ARRS). Za izhodišče pri izračunu vrednosti urne postavke in materialnih stroškov se uporabi znesek, ki velja za Raziskovalne projekte v kategoriji A. Za izračun višine skupnih stroškov fakultete se uporabijo veljavne režijske stopnje. </t>
    </r>
  </si>
  <si>
    <r>
      <t xml:space="preserve">Splošni pogoji za znižanje šolnin in oprostitev plačila šolnin ali drugih prispevkov za študij:                                                     </t>
    </r>
    <r>
      <rPr>
        <i/>
        <sz val="9"/>
        <rFont val="Arial"/>
        <family val="2"/>
        <charset val="238"/>
      </rPr>
      <t>Pri opredelitvi pogojev za znižanje šolnin in oprostitev plačila šolnin ali drugih prispevkov za študij UL, Filozofska fakulteta upošteva praviloma enake kriterije, ki jih Statut UL opredeljuje kot upravičene razloge za uveljavljanje pravic iz statusa študenta.
Šolnina za študijske programe 1. in 2. stopnje se plačuje v enem ali dveh obrokih. Prvi obrok se poravna ob vpisu, drugi obrok pa predvidoma do 15. 1.
Šolnina za študijske programe 3. stopnje se plačuje v treh obrokih. Prvi obrok se poravna ob vpisu, drugi obrok predvidoma do 20. 2. in tretji obrok predvidoma do 20. 5.</t>
    </r>
    <r>
      <rPr>
        <b/>
        <sz val="9"/>
        <rFont val="Arial"/>
        <family val="2"/>
        <charset val="238"/>
      </rPr>
      <t xml:space="preserve">
</t>
    </r>
  </si>
  <si>
    <t>prva stopnja (vpisnina 21,00 €, prispevek za ŠSFF 3,00 €; *prispevek za slavnostno podelitev diplom 10,00 € (plačljivo le ob prvem vpisu v zadnji letnik).</t>
  </si>
  <si>
    <t>druga stopnja (vpisnina 21,00 €, prispevek za ŠSFF 3,00 €; *prispevek za podelitev diplom 10,00 € (plačiljivo le ob prvem vpisu v zadnji letnik</t>
  </si>
  <si>
    <t>dijaki, redni študenti 1. in 2. stopnje ter študenti 3. stopnje Univerze v Ljubljani</t>
  </si>
  <si>
    <t>11.2.</t>
  </si>
  <si>
    <t>zap. št.</t>
  </si>
  <si>
    <t>Predmet</t>
  </si>
  <si>
    <t>Študijski program</t>
  </si>
  <si>
    <t>Stopnja</t>
  </si>
  <si>
    <t>Vrsta predmeta</t>
  </si>
  <si>
    <t>Višina prispevka v € (do zneska)</t>
  </si>
  <si>
    <t>Družbena geografija I</t>
  </si>
  <si>
    <t>Geografija E in D</t>
  </si>
  <si>
    <t>prva</t>
  </si>
  <si>
    <t>obvezni</t>
  </si>
  <si>
    <t>Ekološka geografija</t>
  </si>
  <si>
    <t xml:space="preserve">Ekonomska geografija </t>
  </si>
  <si>
    <t>Geografija E</t>
  </si>
  <si>
    <t>Fizična geografija I</t>
  </si>
  <si>
    <t>Fizična geografija II</t>
  </si>
  <si>
    <t xml:space="preserve">Fizična geografija krasa </t>
  </si>
  <si>
    <t>Geografija Evrope</t>
  </si>
  <si>
    <t>Geografija Slovenije</t>
  </si>
  <si>
    <t>Geografsko terensko delo</t>
  </si>
  <si>
    <t>Geomorfologija</t>
  </si>
  <si>
    <t>Hidrogeografija</t>
  </si>
  <si>
    <t>Klimatogeografija</t>
  </si>
  <si>
    <t>Osnove tematske kartografije</t>
  </si>
  <si>
    <t>E-obvezni / D-izbirni</t>
  </si>
  <si>
    <t xml:space="preserve">Pedogeografija in biogeografija </t>
  </si>
  <si>
    <t xml:space="preserve">Regionalno planiranje </t>
  </si>
  <si>
    <t xml:space="preserve">Socialna geografija </t>
  </si>
  <si>
    <t>Uvod v geografijo</t>
  </si>
  <si>
    <t>izbirni</t>
  </si>
  <si>
    <t xml:space="preserve">Glasbena praksa: Instrumentalna skupina 2 </t>
  </si>
  <si>
    <t>Muzikologija</t>
  </si>
  <si>
    <t>Glasbena praksa: Vokalna skupina 2</t>
  </si>
  <si>
    <t>Antropologija migracij</t>
  </si>
  <si>
    <t>Etnologija in kulturna antropologija E in D</t>
  </si>
  <si>
    <t>Antropologija sodobne Slovenije</t>
  </si>
  <si>
    <t>Antropologija turizma</t>
  </si>
  <si>
    <t>Družbena razmerja v Sloveniji</t>
  </si>
  <si>
    <t>Etnologija Evrope</t>
  </si>
  <si>
    <t>Etnologija in kulturna antropologija E</t>
  </si>
  <si>
    <t>Etnologija Slovenije 1</t>
  </si>
  <si>
    <t>Etnologija Slovenije 2</t>
  </si>
  <si>
    <t>Etnologija Slovenije 3</t>
  </si>
  <si>
    <t>Etnološka muzeologija - vaje</t>
  </si>
  <si>
    <t>Etnološko konservatorstvo</t>
  </si>
  <si>
    <t>Etnološko konservatorstvo - vaje</t>
  </si>
  <si>
    <t>Folkloristika - vaje</t>
  </si>
  <si>
    <t>Kultura podjetništva in mednarodnih stikov</t>
  </si>
  <si>
    <t>Kultura stavbarstva in bivanja</t>
  </si>
  <si>
    <t>Metodologija etnologije in kulturne antropologije</t>
  </si>
  <si>
    <t>Razvoj podeželja</t>
  </si>
  <si>
    <t>Regionalne raziskave in razvoj</t>
  </si>
  <si>
    <t>Terenske vaje I</t>
  </si>
  <si>
    <t>Umetnostna zgodovina E</t>
  </si>
  <si>
    <t>Terenske vaje II</t>
  </si>
  <si>
    <t>Terenske vaje III</t>
  </si>
  <si>
    <t>Terenske vaje IV</t>
  </si>
  <si>
    <t>Umetnostna zgodovina D</t>
  </si>
  <si>
    <t>Arheološka metodologija 1</t>
  </si>
  <si>
    <t>Arheologija</t>
  </si>
  <si>
    <t>Arheološka metodologija 2</t>
  </si>
  <si>
    <t xml:space="preserve">Seminar iz obče zgodovine srednjega veka </t>
  </si>
  <si>
    <t>Zgodovina E in D</t>
  </si>
  <si>
    <t>Sodobna slovenska zgodovina</t>
  </si>
  <si>
    <t>Sodobna obča zgodovina</t>
  </si>
  <si>
    <t>Načrtovanje vzgojnega koncepta javne šole</t>
  </si>
  <si>
    <t>Pedagogika P in DP</t>
  </si>
  <si>
    <t>druga</t>
  </si>
  <si>
    <t>Aplikativna fizična geografija</t>
  </si>
  <si>
    <t>Aplikativna urbana geografija</t>
  </si>
  <si>
    <t>Endogeni razvoj podeželja</t>
  </si>
  <si>
    <t>Geografija etničnosti</t>
  </si>
  <si>
    <t>Geografija gora in zavarovanih območij</t>
  </si>
  <si>
    <t>Geografija krasa</t>
  </si>
  <si>
    <t>Izdelava okoljskih razsikovalnih projektov in presoj vplivov na okolje</t>
  </si>
  <si>
    <t>Mednarodne selitve in izseljenstvo</t>
  </si>
  <si>
    <t>Metode in tehnike v regionalnem planiranju /Regionalni razvoj in regionalna politika</t>
  </si>
  <si>
    <t>Organizacija ter izvedba ekskurzije in terenskega dela</t>
  </si>
  <si>
    <t>Geografija DP</t>
  </si>
  <si>
    <t>Pokrajinska ekologija</t>
  </si>
  <si>
    <t>Razvojna neskladnja na podeželju</t>
  </si>
  <si>
    <t>Vrednotenje geodiverzitete</t>
  </si>
  <si>
    <t>Antropologija in politike v Afriki - vaje</t>
  </si>
  <si>
    <t>Antropologija in politike v Afriki</t>
  </si>
  <si>
    <t>Etnologija in kulturna antropologija D, Kreol</t>
  </si>
  <si>
    <t>Antropologija prostora</t>
  </si>
  <si>
    <t>Etnologija in kulturna antropologija E in D, Kreol</t>
  </si>
  <si>
    <t xml:space="preserve">Epistemologija vsakdanjega življenja </t>
  </si>
  <si>
    <t>Kreol</t>
  </si>
  <si>
    <t>Etnologija Balkana</t>
  </si>
  <si>
    <t>Etnologija in kulturna antropologija E, Kreol</t>
  </si>
  <si>
    <t>Etnološke regionalne raziskave Slovenije</t>
  </si>
  <si>
    <t>Medicinska antropologija</t>
  </si>
  <si>
    <t>Medicinska antropologija - vaje</t>
  </si>
  <si>
    <t>Sodobna muzeologija - vaje</t>
  </si>
  <si>
    <t>Sodobna muzeologija</t>
  </si>
  <si>
    <t>Sodobne migracije, državljanstvo in etnične manjšine</t>
  </si>
  <si>
    <t>Sodobno konservatorstvo</t>
  </si>
  <si>
    <t>Sodobno konservatorstvo - vaje</t>
  </si>
  <si>
    <t>Umetnostna zgodovina E in D</t>
  </si>
  <si>
    <t>Terensko delo</t>
  </si>
  <si>
    <r>
      <rPr>
        <b/>
        <sz val="12"/>
        <color theme="1"/>
        <rFont val="Calibri"/>
        <family val="2"/>
        <charset val="238"/>
        <scheme val="minor"/>
      </rPr>
      <t>Prispevki študentov za terenske vaje, terensko delo in ekskurzije za študijsko leto 2020/2021</t>
    </r>
    <r>
      <rPr>
        <b/>
        <sz val="11"/>
        <color theme="1"/>
        <rFont val="Calibri"/>
        <family val="2"/>
        <charset val="238"/>
        <scheme val="minor"/>
      </rPr>
      <t xml:space="preserve">
</t>
    </r>
    <r>
      <rPr>
        <sz val="10"/>
        <rFont val="Arial"/>
        <charset val="238"/>
      </rPr>
      <t>(Opomba: navedeni zneski prispevkov pomenijo najvišje zneske za študenta. Prispevki se študentu zaračunajo po dejanskih stroških ob izvedbi terenskih vaj, terenskega dela in ekskurzije, razen za programa Arhelogoja na 1. in 2. stopnji, kjer se prispevek zaračuna ob vpisu)</t>
    </r>
  </si>
  <si>
    <r>
      <t xml:space="preserve">Opravljanje izpita ali druge obveznosti po poteku roka 2 let za dokončanje programa ali spremembi programa v okviru CPI
</t>
    </r>
    <r>
      <rPr>
        <b/>
        <sz val="10"/>
        <rFont val="Arial"/>
        <family val="2"/>
        <charset val="238"/>
      </rPr>
      <t>Opomba</t>
    </r>
    <r>
      <rPr>
        <sz val="10"/>
        <rFont val="Arial"/>
        <family val="2"/>
        <charset val="238"/>
      </rPr>
      <t>: se zaračunava po postavki 4.3.</t>
    </r>
  </si>
  <si>
    <r>
      <t xml:space="preserve">Izdaja dvojnika javno veljavne listine (Potrdila o uspešno končanem programu za izpopolnjevanje / izpopolnjevanju strokovne izobrazbe)
</t>
    </r>
    <r>
      <rPr>
        <b/>
        <sz val="10"/>
        <rFont val="Arial"/>
        <family val="2"/>
        <charset val="238"/>
      </rPr>
      <t>Opomba</t>
    </r>
    <r>
      <rPr>
        <sz val="10"/>
        <rFont val="Arial"/>
        <family val="2"/>
        <charset val="238"/>
      </rPr>
      <t>: se zaračunava po postavki 7.1.</t>
    </r>
  </si>
  <si>
    <r>
      <t xml:space="preserve">Postopek in obravnava vloge za za izdajo sklepa o določitvi pogojev za nadaljevanje/dokončanje/spremembo programa po preteku 2 let
</t>
    </r>
    <r>
      <rPr>
        <b/>
        <sz val="10"/>
        <rFont val="Arial"/>
        <family val="2"/>
        <charset val="238"/>
      </rPr>
      <t xml:space="preserve">Opomba: </t>
    </r>
    <r>
      <rPr>
        <sz val="10"/>
        <rFont val="Arial"/>
        <family val="2"/>
        <charset val="238"/>
      </rPr>
      <t>se zaračunava po postavki 6.3.</t>
    </r>
  </si>
  <si>
    <t>17.2</t>
  </si>
  <si>
    <t>17.3</t>
  </si>
  <si>
    <t>17.4</t>
  </si>
  <si>
    <t xml:space="preserve"> Intenzivni teden slovenskega jezika za učence in dijake, 28 ur</t>
  </si>
  <si>
    <t>Seminar slovenskega jezika, literature in kulture</t>
  </si>
  <si>
    <t>18.</t>
  </si>
  <si>
    <r>
      <rPr>
        <b/>
        <i/>
        <sz val="9"/>
        <rFont val="Arial"/>
        <family val="2"/>
        <charset val="238"/>
      </rPr>
      <t>Opomba:</t>
    </r>
    <r>
      <rPr>
        <i/>
        <sz val="9"/>
        <rFont val="Arial"/>
        <family val="2"/>
        <charset val="238"/>
      </rPr>
      <t xml:space="preserve"> prosilcu se ne zaračuna materialnih stroškov posredovanja informacij javnega značaja, če ti ne presegajo 20,00 EUR z DDV. Če UL FF ugotovi, da bodo materialni stroški posredovanja informacij presegli 80,00 EUR z DDV, lahko od prosilca zahteva vnaprejšnji polog. </t>
    </r>
  </si>
  <si>
    <t>20.1</t>
  </si>
  <si>
    <t>21.3</t>
  </si>
  <si>
    <t>21.4</t>
  </si>
  <si>
    <t>CENIK UPORABE RAZISKOVALNE OPREME (cena na uro uporabe)</t>
  </si>
  <si>
    <t>sledilec očesnih premikov - brez strokovne pomoči (ob dokazilu o strokovni usposobljenosti za ravnanje z opremo)</t>
  </si>
  <si>
    <t>sledilec očesnih premikov  - s strokovno pomočjo</t>
  </si>
  <si>
    <t>20.3</t>
  </si>
  <si>
    <t>20.4</t>
  </si>
  <si>
    <t xml:space="preserve">Linija za pripravo zbruskov </t>
  </si>
  <si>
    <t xml:space="preserve">Večkanalni EEG sistem </t>
  </si>
  <si>
    <t>10.1.</t>
  </si>
  <si>
    <t>10.2.</t>
  </si>
  <si>
    <t>10.3.</t>
  </si>
  <si>
    <t>11.1</t>
  </si>
  <si>
    <t>11.3</t>
  </si>
  <si>
    <t>12.</t>
  </si>
  <si>
    <t>12.2</t>
  </si>
  <si>
    <t>12.3.</t>
  </si>
  <si>
    <t>14.1</t>
  </si>
  <si>
    <t>14.2</t>
  </si>
  <si>
    <t>14.3</t>
  </si>
  <si>
    <t>14.4</t>
  </si>
  <si>
    <t>14.5</t>
  </si>
  <si>
    <t>14.6</t>
  </si>
  <si>
    <t>14.7</t>
  </si>
  <si>
    <t>14.8</t>
  </si>
  <si>
    <t>14.9</t>
  </si>
  <si>
    <t>16</t>
  </si>
  <si>
    <t>16.3</t>
  </si>
  <si>
    <t>16.4</t>
  </si>
  <si>
    <t>16.5</t>
  </si>
  <si>
    <t>17.</t>
  </si>
  <si>
    <t>17.1.1</t>
  </si>
  <si>
    <t>17.1.2</t>
  </si>
  <si>
    <t>17.1.3</t>
  </si>
  <si>
    <t>17.1.4</t>
  </si>
  <si>
    <t>17.1.5</t>
  </si>
  <si>
    <t>17.1.6</t>
  </si>
  <si>
    <t>17.1.7</t>
  </si>
  <si>
    <t>17.1.8</t>
  </si>
  <si>
    <t>17.1.9</t>
  </si>
  <si>
    <t>17.1.10</t>
  </si>
  <si>
    <t>17.1.11</t>
  </si>
  <si>
    <t>17.1.12</t>
  </si>
  <si>
    <t>17.1.13</t>
  </si>
  <si>
    <t>17.1.14</t>
  </si>
  <si>
    <t>17.1.15</t>
  </si>
  <si>
    <t>17.1.16</t>
  </si>
  <si>
    <t>17.1.17</t>
  </si>
  <si>
    <t>17.1.18</t>
  </si>
  <si>
    <t>17.1.19</t>
  </si>
  <si>
    <t>17.1.20</t>
  </si>
  <si>
    <t>18.5</t>
  </si>
  <si>
    <t>18.6</t>
  </si>
  <si>
    <t>18.7</t>
  </si>
  <si>
    <t>18.8</t>
  </si>
  <si>
    <t>18.9</t>
  </si>
  <si>
    <t>21.</t>
  </si>
  <si>
    <t>21.5</t>
  </si>
  <si>
    <t>21.6</t>
  </si>
  <si>
    <t>21.7</t>
  </si>
  <si>
    <t>21.8</t>
  </si>
  <si>
    <t>21.9</t>
  </si>
  <si>
    <t>21.10</t>
  </si>
  <si>
    <t>21.11</t>
  </si>
  <si>
    <t>21.12</t>
  </si>
  <si>
    <r>
      <t xml:space="preserve">Cenik je usklajen s cenami, ki jih je sprejel Upravni odbor Univerze v Ljubljani na seji dne 23. 1. 2020, redni seji Upravnega odbora FF 18. 11. 2019, dopisni seji UOFF 8.-13. 1. 2020 </t>
    </r>
    <r>
      <rPr>
        <i/>
        <sz val="9"/>
        <color theme="1"/>
        <rFont val="Arial"/>
        <family val="2"/>
        <charset val="238"/>
      </rPr>
      <t xml:space="preserve">ter seji senata FF </t>
    </r>
    <r>
      <rPr>
        <i/>
        <sz val="9"/>
        <rFont val="Arial"/>
        <family val="2"/>
        <charset val="238"/>
      </rPr>
      <t>27. 11. 2019</t>
    </r>
  </si>
  <si>
    <t>Ljubljana, 11. 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</si>
</sst>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charset val="238"/>
    </font>
    <font>
      <sz val="10"/>
      <name val="Arial"/>
      <family val="2"/>
      <charset val="238"/>
    </font>
    <font>
      <b/>
      <sz val="10"/>
      <name val="Arial"/>
      <family val="2"/>
      <charset val="238"/>
    </font>
    <font>
      <b/>
      <i/>
      <sz val="10"/>
      <name val="Arial"/>
      <family val="2"/>
      <charset val="238"/>
    </font>
    <font>
      <sz val="8"/>
      <name val="Arial"/>
      <family val="2"/>
      <charset val="238"/>
    </font>
    <font>
      <b/>
      <sz val="10"/>
      <color indexed="10"/>
      <name val="Arial"/>
      <family val="2"/>
      <charset val="238"/>
    </font>
    <font>
      <b/>
      <i/>
      <sz val="9"/>
      <name val="Arial"/>
      <family val="2"/>
      <charset val="238"/>
    </font>
    <font>
      <i/>
      <sz val="10"/>
      <name val="Arial"/>
      <family val="2"/>
      <charset val="238"/>
    </font>
    <font>
      <b/>
      <sz val="16"/>
      <name val="Arial"/>
      <family val="2"/>
      <charset val="238"/>
    </font>
    <font>
      <sz val="16"/>
      <name val="Arial"/>
      <family val="2"/>
      <charset val="238"/>
    </font>
    <font>
      <sz val="9"/>
      <name val="Arial"/>
      <family val="2"/>
      <charset val="238"/>
    </font>
    <font>
      <b/>
      <vertAlign val="superscript"/>
      <sz val="10"/>
      <name val="Arial"/>
      <family val="2"/>
      <charset val="238"/>
    </font>
    <font>
      <sz val="11"/>
      <name val="Arial"/>
      <family val="2"/>
      <charset val="238"/>
    </font>
    <font>
      <b/>
      <sz val="11"/>
      <name val="Arial"/>
      <family val="2"/>
      <charset val="238"/>
    </font>
    <font>
      <sz val="11"/>
      <color rgb="FFFF0000"/>
      <name val="Calibri"/>
      <family val="2"/>
      <charset val="238"/>
      <scheme val="minor"/>
    </font>
    <font>
      <i/>
      <sz val="9"/>
      <name val="Arial"/>
      <family val="2"/>
      <charset val="238"/>
    </font>
    <font>
      <b/>
      <sz val="9"/>
      <name val="Arial"/>
      <family val="2"/>
      <charset val="238"/>
    </font>
    <font>
      <sz val="10"/>
      <color rgb="FFFF0000"/>
      <name val="Arial"/>
      <family val="2"/>
      <charset val="238"/>
    </font>
    <font>
      <strike/>
      <sz val="10"/>
      <color rgb="FFFF0000"/>
      <name val="Arial"/>
      <family val="2"/>
      <charset val="238"/>
    </font>
    <font>
      <i/>
      <strike/>
      <sz val="10"/>
      <color rgb="FFFF0000"/>
      <name val="Arial"/>
      <family val="2"/>
      <charset val="238"/>
    </font>
    <font>
      <strike/>
      <sz val="10"/>
      <color rgb="FF00B050"/>
      <name val="Arial"/>
      <family val="2"/>
      <charset val="238"/>
    </font>
    <font>
      <b/>
      <sz val="11"/>
      <color theme="1"/>
      <name val="Calibri"/>
      <family val="2"/>
      <charset val="238"/>
      <scheme val="minor"/>
    </font>
    <font>
      <b/>
      <sz val="12"/>
      <color theme="1"/>
      <name val="Calibri"/>
      <family val="2"/>
      <charset val="238"/>
      <scheme val="minor"/>
    </font>
    <font>
      <sz val="11"/>
      <name val="Calibri"/>
      <family val="2"/>
      <charset val="238"/>
      <scheme val="minor"/>
    </font>
    <font>
      <i/>
      <sz val="9"/>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s>
  <cellStyleXfs count="3">
    <xf numFmtId="0" fontId="0" fillId="0" borderId="0"/>
    <xf numFmtId="0" fontId="1" fillId="0" borderId="0"/>
    <xf numFmtId="0" fontId="14" fillId="0" borderId="0" applyNumberFormat="0" applyFill="0" applyBorder="0" applyAlignment="0" applyProtection="0"/>
  </cellStyleXfs>
  <cellXfs count="304">
    <xf numFmtId="0" fontId="0" fillId="0" borderId="0" xfId="0"/>
    <xf numFmtId="0" fontId="1" fillId="0" borderId="0" xfId="0" applyFont="1" applyAlignment="1">
      <alignment vertical="top"/>
    </xf>
    <xf numFmtId="49" fontId="1" fillId="2" borderId="1" xfId="0" applyNumberFormat="1" applyFont="1" applyFill="1" applyBorder="1" applyAlignment="1">
      <alignment vertical="top"/>
    </xf>
    <xf numFmtId="49" fontId="1" fillId="2" borderId="2" xfId="0" applyNumberFormat="1" applyFont="1" applyFill="1" applyBorder="1" applyAlignment="1">
      <alignment vertical="top"/>
    </xf>
    <xf numFmtId="49" fontId="1" fillId="0" borderId="1" xfId="0" applyNumberFormat="1" applyFont="1" applyFill="1" applyBorder="1" applyAlignment="1">
      <alignment vertical="top"/>
    </xf>
    <xf numFmtId="49" fontId="1" fillId="0" borderId="0" xfId="0" applyNumberFormat="1" applyFont="1" applyFill="1" applyAlignment="1">
      <alignment vertical="top"/>
    </xf>
    <xf numFmtId="49" fontId="1" fillId="0" borderId="0" xfId="0" applyNumberFormat="1" applyFont="1" applyAlignment="1">
      <alignment vertical="top"/>
    </xf>
    <xf numFmtId="0" fontId="10" fillId="0" borderId="0" xfId="0" applyFont="1" applyAlignment="1">
      <alignment vertical="top"/>
    </xf>
    <xf numFmtId="49" fontId="1" fillId="2" borderId="4" xfId="0" applyNumberFormat="1" applyFont="1" applyFill="1" applyBorder="1" applyAlignment="1">
      <alignment vertical="top" wrapText="1"/>
    </xf>
    <xf numFmtId="49" fontId="1" fillId="2" borderId="3" xfId="0" applyNumberFormat="1" applyFont="1" applyFill="1" applyBorder="1" applyAlignment="1">
      <alignment vertical="top" wrapText="1"/>
    </xf>
    <xf numFmtId="49" fontId="2" fillId="2" borderId="4" xfId="0" applyNumberFormat="1" applyFont="1" applyFill="1" applyBorder="1" applyAlignment="1">
      <alignment vertical="top"/>
    </xf>
    <xf numFmtId="49" fontId="2" fillId="2" borderId="3" xfId="0" applyNumberFormat="1" applyFont="1" applyFill="1" applyBorder="1" applyAlignment="1">
      <alignment vertical="top"/>
    </xf>
    <xf numFmtId="49" fontId="1" fillId="2" borderId="4" xfId="0" applyNumberFormat="1" applyFont="1" applyFill="1" applyBorder="1" applyAlignment="1">
      <alignment vertical="top"/>
    </xf>
    <xf numFmtId="49" fontId="1" fillId="2" borderId="3" xfId="0" applyNumberFormat="1" applyFont="1" applyFill="1" applyBorder="1" applyAlignment="1">
      <alignment vertical="top"/>
    </xf>
    <xf numFmtId="49" fontId="1" fillId="0" borderId="3" xfId="0" applyNumberFormat="1" applyFont="1" applyFill="1" applyBorder="1" applyAlignment="1">
      <alignment vertical="top"/>
    </xf>
    <xf numFmtId="49" fontId="2" fillId="3" borderId="1" xfId="0" applyNumberFormat="1" applyFont="1" applyFill="1" applyBorder="1" applyAlignment="1">
      <alignment vertical="top"/>
    </xf>
    <xf numFmtId="49" fontId="1" fillId="4" borderId="1" xfId="0" applyNumberFormat="1" applyFont="1" applyFill="1" applyBorder="1" applyAlignment="1">
      <alignment vertical="top"/>
    </xf>
    <xf numFmtId="49" fontId="1" fillId="4" borderId="1" xfId="0" applyNumberFormat="1" applyFont="1" applyFill="1" applyBorder="1" applyAlignment="1">
      <alignment vertical="top" wrapText="1"/>
    </xf>
    <xf numFmtId="49" fontId="2" fillId="3" borderId="1" xfId="0" applyNumberFormat="1" applyFont="1" applyFill="1" applyBorder="1" applyAlignment="1">
      <alignment vertical="top" wrapText="1"/>
    </xf>
    <xf numFmtId="49" fontId="12" fillId="2" borderId="1" xfId="0" applyNumberFormat="1" applyFont="1" applyFill="1" applyBorder="1" applyAlignment="1">
      <alignment vertical="top" shrinkToFit="1"/>
    </xf>
    <xf numFmtId="0" fontId="2" fillId="2" borderId="1" xfId="0" applyFont="1" applyFill="1" applyBorder="1" applyAlignment="1">
      <alignment horizontal="center" vertical="top" wrapText="1"/>
    </xf>
    <xf numFmtId="4" fontId="1" fillId="0" borderId="1" xfId="0" applyNumberFormat="1" applyFont="1" applyFill="1" applyBorder="1" applyAlignment="1">
      <alignment horizontal="center" vertical="top"/>
    </xf>
    <xf numFmtId="0" fontId="2" fillId="2" borderId="5" xfId="0" applyFont="1" applyFill="1" applyBorder="1" applyAlignment="1">
      <alignment horizontal="center" vertical="top" wrapText="1"/>
    </xf>
    <xf numFmtId="4"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vertical="top" wrapText="1"/>
    </xf>
    <xf numFmtId="0" fontId="12" fillId="0" borderId="0" xfId="0" applyFont="1" applyAlignment="1">
      <alignment vertical="top"/>
    </xf>
    <xf numFmtId="4" fontId="1" fillId="2" borderId="1" xfId="0" applyNumberFormat="1" applyFont="1" applyFill="1" applyBorder="1" applyAlignment="1">
      <alignment horizontal="center" vertical="top"/>
    </xf>
    <xf numFmtId="0" fontId="1" fillId="2" borderId="1" xfId="0" applyFont="1" applyFill="1" applyBorder="1" applyAlignment="1">
      <alignment horizontal="center" vertical="top"/>
    </xf>
    <xf numFmtId="0" fontId="1" fillId="3" borderId="1" xfId="0" applyFont="1" applyFill="1" applyBorder="1" applyAlignment="1">
      <alignment horizontal="center" vertical="top"/>
    </xf>
    <xf numFmtId="4" fontId="1" fillId="2" borderId="3" xfId="0" applyNumberFormat="1" applyFont="1" applyFill="1" applyBorder="1" applyAlignment="1">
      <alignment horizontal="center" vertical="top"/>
    </xf>
    <xf numFmtId="0" fontId="1" fillId="2" borderId="3" xfId="0" applyFont="1" applyFill="1" applyBorder="1" applyAlignment="1">
      <alignment horizontal="center" vertical="top"/>
    </xf>
    <xf numFmtId="0" fontId="1" fillId="2" borderId="1" xfId="0" applyFont="1" applyFill="1" applyBorder="1" applyAlignment="1">
      <alignment vertical="top"/>
    </xf>
    <xf numFmtId="0" fontId="1" fillId="0" borderId="0" xfId="0" applyFont="1" applyAlignment="1">
      <alignment horizontal="left" vertical="top"/>
    </xf>
    <xf numFmtId="4" fontId="1" fillId="4" borderId="1" xfId="0" applyNumberFormat="1" applyFont="1" applyFill="1" applyBorder="1" applyAlignment="1">
      <alignment horizontal="center" vertical="top"/>
    </xf>
    <xf numFmtId="4" fontId="1" fillId="4" borderId="6" xfId="0" applyNumberFormat="1" applyFont="1" applyFill="1" applyBorder="1" applyAlignment="1">
      <alignment horizontal="center" vertical="top"/>
    </xf>
    <xf numFmtId="4" fontId="1" fillId="4" borderId="5" xfId="0" applyNumberFormat="1" applyFont="1" applyFill="1" applyBorder="1" applyAlignment="1">
      <alignment horizontal="center" vertical="top"/>
    </xf>
    <xf numFmtId="0" fontId="1" fillId="2" borderId="1" xfId="0" applyFont="1" applyFill="1" applyBorder="1" applyAlignment="1">
      <alignment horizontal="center" vertical="top" wrapText="1"/>
    </xf>
    <xf numFmtId="2" fontId="1" fillId="2" borderId="1" xfId="0" applyNumberFormat="1" applyFont="1" applyFill="1" applyBorder="1" applyAlignment="1">
      <alignment horizontal="center" vertical="top"/>
    </xf>
    <xf numFmtId="2" fontId="1" fillId="2" borderId="5" xfId="0" applyNumberFormat="1" applyFont="1" applyFill="1" applyBorder="1" applyAlignment="1">
      <alignment horizontal="center" vertical="top"/>
    </xf>
    <xf numFmtId="2" fontId="1" fillId="0" borderId="1" xfId="0" applyNumberFormat="1" applyFont="1" applyFill="1" applyBorder="1" applyAlignment="1">
      <alignment horizontal="center" vertical="top"/>
    </xf>
    <xf numFmtId="0" fontId="1" fillId="0" borderId="0" xfId="0" applyFont="1" applyFill="1" applyAlignment="1">
      <alignment vertical="top"/>
    </xf>
    <xf numFmtId="0" fontId="1" fillId="0" borderId="0" xfId="0" applyFont="1" applyFill="1" applyAlignment="1">
      <alignment horizontal="center" vertical="top"/>
    </xf>
    <xf numFmtId="4" fontId="1" fillId="0" borderId="0" xfId="0" applyNumberFormat="1" applyFont="1" applyFill="1" applyAlignment="1">
      <alignment horizontal="center" vertical="top"/>
    </xf>
    <xf numFmtId="4" fontId="1" fillId="0" borderId="0" xfId="0" applyNumberFormat="1" applyFont="1" applyAlignment="1">
      <alignment horizontal="center" vertical="top"/>
    </xf>
    <xf numFmtId="0" fontId="1" fillId="0" borderId="0" xfId="0" applyFont="1" applyAlignment="1">
      <alignment horizontal="center" vertical="top"/>
    </xf>
    <xf numFmtId="49" fontId="2" fillId="3" borderId="2" xfId="0" applyNumberFormat="1" applyFont="1" applyFill="1" applyBorder="1" applyAlignment="1">
      <alignment vertical="top"/>
    </xf>
    <xf numFmtId="49" fontId="1" fillId="0" borderId="2" xfId="0" applyNumberFormat="1" applyFont="1" applyFill="1" applyBorder="1" applyAlignment="1">
      <alignment vertical="top"/>
    </xf>
    <xf numFmtId="4" fontId="1" fillId="2" borderId="2" xfId="2" applyNumberFormat="1" applyFont="1" applyFill="1" applyBorder="1" applyAlignment="1">
      <alignment horizontal="center" vertical="top"/>
    </xf>
    <xf numFmtId="49" fontId="1" fillId="2" borderId="4" xfId="2" applyNumberFormat="1" applyFont="1" applyFill="1" applyBorder="1" applyAlignment="1">
      <alignment vertical="top"/>
    </xf>
    <xf numFmtId="4" fontId="1" fillId="3" borderId="6" xfId="2" applyNumberFormat="1" applyFont="1" applyFill="1" applyBorder="1" applyAlignment="1">
      <alignment horizontal="center" vertical="top"/>
    </xf>
    <xf numFmtId="4" fontId="1" fillId="3" borderId="5" xfId="0" applyNumberFormat="1" applyFont="1" applyFill="1" applyBorder="1" applyAlignment="1">
      <alignment horizontal="center" vertical="top"/>
    </xf>
    <xf numFmtId="49" fontId="2" fillId="3" borderId="1" xfId="2" applyNumberFormat="1" applyFont="1" applyFill="1" applyBorder="1" applyAlignment="1">
      <alignment vertical="top"/>
    </xf>
    <xf numFmtId="0" fontId="2" fillId="3" borderId="12" xfId="2" applyFont="1" applyFill="1" applyBorder="1" applyAlignment="1">
      <alignment horizontal="left" vertical="top" wrapText="1"/>
    </xf>
    <xf numFmtId="4" fontId="1" fillId="2" borderId="4" xfId="0" applyNumberFormat="1" applyFont="1" applyFill="1" applyBorder="1" applyAlignment="1">
      <alignment horizontal="center" vertical="top"/>
    </xf>
    <xf numFmtId="0" fontId="2" fillId="0" borderId="11" xfId="0" applyFont="1" applyFill="1" applyBorder="1" applyAlignment="1">
      <alignment horizontal="left" vertical="top"/>
    </xf>
    <xf numFmtId="0" fontId="1" fillId="0" borderId="7" xfId="0" applyFont="1" applyFill="1" applyBorder="1" applyAlignment="1">
      <alignment horizontal="left" vertical="top"/>
    </xf>
    <xf numFmtId="0" fontId="2" fillId="0" borderId="9" xfId="0" applyFont="1" applyFill="1" applyBorder="1" applyAlignment="1">
      <alignment horizontal="left" vertical="top"/>
    </xf>
    <xf numFmtId="0" fontId="2" fillId="0" borderId="2" xfId="0" applyFont="1" applyFill="1" applyBorder="1" applyAlignment="1">
      <alignment horizontal="left" vertical="top"/>
    </xf>
    <xf numFmtId="0" fontId="3" fillId="0" borderId="6" xfId="0" applyFont="1" applyFill="1" applyBorder="1" applyAlignment="1">
      <alignment vertical="top" wrapText="1"/>
    </xf>
    <xf numFmtId="0" fontId="1" fillId="0" borderId="1" xfId="0" applyFont="1" applyFill="1" applyBorder="1" applyAlignment="1">
      <alignment horizontal="center" vertical="top"/>
    </xf>
    <xf numFmtId="0" fontId="1" fillId="2" borderId="12"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5"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2" borderId="4" xfId="0" applyFont="1" applyFill="1" applyBorder="1" applyAlignment="1">
      <alignment horizontal="center" vertical="top"/>
    </xf>
    <xf numFmtId="0" fontId="15" fillId="2" borderId="15" xfId="0" applyFont="1" applyFill="1" applyBorder="1" applyAlignment="1">
      <alignment horizontal="left" vertical="top" wrapText="1"/>
    </xf>
    <xf numFmtId="0" fontId="1" fillId="0" borderId="9" xfId="0" applyFont="1" applyFill="1" applyBorder="1" applyAlignment="1">
      <alignment horizontal="left" vertical="top" wrapText="1"/>
    </xf>
    <xf numFmtId="0" fontId="15" fillId="0"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1" fillId="0" borderId="2" xfId="0" applyFont="1" applyFill="1" applyBorder="1" applyAlignment="1">
      <alignment horizontal="center" vertical="top"/>
    </xf>
    <xf numFmtId="49" fontId="2" fillId="3" borderId="3" xfId="0" applyNumberFormat="1" applyFont="1" applyFill="1" applyBorder="1" applyAlignment="1">
      <alignment vertical="top"/>
    </xf>
    <xf numFmtId="0" fontId="1" fillId="2" borderId="12" xfId="0" applyFont="1" applyFill="1" applyBorder="1" applyAlignment="1">
      <alignment horizontal="left" vertical="top" wrapText="1"/>
    </xf>
    <xf numFmtId="0" fontId="7" fillId="0" borderId="6" xfId="0" quotePrefix="1" applyFont="1" applyFill="1" applyBorder="1" applyAlignment="1">
      <alignment vertical="top" wrapText="1"/>
    </xf>
    <xf numFmtId="0" fontId="1" fillId="0" borderId="5" xfId="0" applyFont="1" applyFill="1" applyBorder="1" applyAlignment="1">
      <alignment vertical="top" wrapText="1"/>
    </xf>
    <xf numFmtId="49" fontId="10" fillId="2" borderId="3" xfId="0" applyNumberFormat="1" applyFont="1" applyFill="1" applyBorder="1" applyAlignment="1">
      <alignment horizontal="left" vertical="top"/>
    </xf>
    <xf numFmtId="4" fontId="10" fillId="2" borderId="3" xfId="0" applyNumberFormat="1" applyFont="1" applyFill="1" applyBorder="1" applyAlignment="1">
      <alignment horizontal="center" vertical="top"/>
    </xf>
    <xf numFmtId="0" fontId="10" fillId="2" borderId="3" xfId="0" applyFont="1" applyFill="1" applyBorder="1" applyAlignment="1">
      <alignment horizontal="center" vertical="top"/>
    </xf>
    <xf numFmtId="0" fontId="15" fillId="0" borderId="13" xfId="0" quotePrefix="1" applyFont="1" applyFill="1" applyBorder="1" applyAlignment="1">
      <alignment vertical="top" wrapText="1"/>
    </xf>
    <xf numFmtId="4" fontId="1" fillId="2" borderId="2" xfId="0" applyNumberFormat="1" applyFont="1" applyFill="1" applyBorder="1" applyAlignment="1">
      <alignment horizontal="center" vertical="top"/>
    </xf>
    <xf numFmtId="0" fontId="15" fillId="0" borderId="14" xfId="0" applyFont="1" applyFill="1" applyBorder="1" applyAlignment="1">
      <alignment horizontal="left" vertical="top" wrapText="1"/>
    </xf>
    <xf numFmtId="4" fontId="10" fillId="2" borderId="4" xfId="0" applyNumberFormat="1" applyFont="1" applyFill="1" applyBorder="1" applyAlignment="1">
      <alignment horizontal="center" vertical="top"/>
    </xf>
    <xf numFmtId="0" fontId="10" fillId="0" borderId="11" xfId="0" applyFont="1" applyBorder="1" applyAlignment="1">
      <alignment vertical="top"/>
    </xf>
    <xf numFmtId="4" fontId="10" fillId="2" borderId="2" xfId="0" applyNumberFormat="1" applyFont="1" applyFill="1" applyBorder="1" applyAlignment="1">
      <alignment horizontal="center" vertical="top"/>
    </xf>
    <xf numFmtId="4" fontId="10" fillId="2" borderId="10" xfId="2" applyNumberFormat="1" applyFont="1" applyFill="1" applyBorder="1" applyAlignment="1">
      <alignment horizontal="center" vertical="top"/>
    </xf>
    <xf numFmtId="0" fontId="15" fillId="2" borderId="0" xfId="0" applyFont="1" applyFill="1" applyBorder="1" applyAlignment="1">
      <alignment horizontal="left" vertical="top" wrapText="1"/>
    </xf>
    <xf numFmtId="4" fontId="10" fillId="2" borderId="13" xfId="2" applyNumberFormat="1" applyFont="1" applyFill="1" applyBorder="1" applyAlignment="1">
      <alignment horizontal="center" vertical="top"/>
    </xf>
    <xf numFmtId="4" fontId="1" fillId="2" borderId="4" xfId="0" applyNumberFormat="1" applyFont="1" applyFill="1" applyBorder="1" applyAlignment="1">
      <alignment horizontal="center" vertical="top" wrapText="1"/>
    </xf>
    <xf numFmtId="49" fontId="1" fillId="2" borderId="1" xfId="2" applyNumberFormat="1" applyFont="1" applyFill="1" applyBorder="1" applyAlignment="1">
      <alignment vertical="top"/>
    </xf>
    <xf numFmtId="0" fontId="1" fillId="2" borderId="11" xfId="0" applyFont="1" applyFill="1" applyBorder="1" applyAlignment="1">
      <alignment vertical="top" wrapText="1"/>
    </xf>
    <xf numFmtId="0" fontId="1" fillId="2" borderId="1" xfId="0" applyFont="1" applyFill="1" applyBorder="1" applyAlignment="1">
      <alignment vertical="top" wrapText="1"/>
    </xf>
    <xf numFmtId="0" fontId="1" fillId="2" borderId="13" xfId="0" applyFont="1" applyFill="1" applyBorder="1" applyAlignment="1">
      <alignment horizontal="left" vertical="top" wrapText="1"/>
    </xf>
    <xf numFmtId="0" fontId="10" fillId="0" borderId="12" xfId="0" applyFont="1" applyFill="1" applyBorder="1" applyAlignment="1">
      <alignment horizontal="left" vertical="top" wrapText="1"/>
    </xf>
    <xf numFmtId="4" fontId="1" fillId="0" borderId="1" xfId="0" quotePrefix="1" applyNumberFormat="1" applyFont="1" applyFill="1" applyBorder="1" applyAlignment="1" applyProtection="1">
      <alignment horizontal="center" vertical="top"/>
    </xf>
    <xf numFmtId="0" fontId="1" fillId="2" borderId="5" xfId="0" applyFont="1" applyFill="1" applyBorder="1" applyAlignment="1">
      <alignment vertical="top" wrapText="1"/>
    </xf>
    <xf numFmtId="49" fontId="1" fillId="2" borderId="12" xfId="0" applyNumberFormat="1" applyFont="1" applyFill="1" applyBorder="1" applyAlignment="1">
      <alignment vertical="top"/>
    </xf>
    <xf numFmtId="0" fontId="1" fillId="2" borderId="5" xfId="0" applyFont="1" applyFill="1" applyBorder="1" applyAlignment="1">
      <alignment vertical="top"/>
    </xf>
    <xf numFmtId="0" fontId="1" fillId="2" borderId="2" xfId="0" applyFont="1" applyFill="1" applyBorder="1" applyAlignment="1">
      <alignment vertical="top"/>
    </xf>
    <xf numFmtId="0" fontId="10" fillId="2" borderId="5" xfId="0" applyFont="1" applyFill="1" applyBorder="1" applyAlignment="1">
      <alignment vertical="top"/>
    </xf>
    <xf numFmtId="0" fontId="6" fillId="2" borderId="3" xfId="0" applyFont="1" applyFill="1" applyBorder="1" applyAlignment="1">
      <alignment vertical="top"/>
    </xf>
    <xf numFmtId="0" fontId="17" fillId="0" borderId="1" xfId="0" applyFont="1" applyBorder="1" applyAlignment="1">
      <alignment vertical="top"/>
    </xf>
    <xf numFmtId="0" fontId="17" fillId="0" borderId="1" xfId="0" applyFont="1" applyFill="1" applyBorder="1" applyAlignment="1">
      <alignment vertical="top" wrapText="1"/>
    </xf>
    <xf numFmtId="0" fontId="20" fillId="2" borderId="1" xfId="0" applyFont="1" applyFill="1" applyBorder="1" applyAlignment="1">
      <alignment horizontal="center" vertical="top"/>
    </xf>
    <xf numFmtId="0" fontId="19" fillId="0" borderId="13" xfId="0" applyFont="1" applyFill="1" applyBorder="1" applyAlignment="1">
      <alignment horizontal="left" vertical="top" wrapText="1"/>
    </xf>
    <xf numFmtId="4" fontId="18" fillId="0" borderId="13" xfId="0" applyNumberFormat="1" applyFont="1" applyFill="1" applyBorder="1" applyAlignment="1">
      <alignment horizontal="center" vertical="top"/>
    </xf>
    <xf numFmtId="49" fontId="10" fillId="2" borderId="1" xfId="0" applyNumberFormat="1" applyFont="1" applyFill="1" applyBorder="1" applyAlignment="1">
      <alignment vertical="top"/>
    </xf>
    <xf numFmtId="0" fontId="2" fillId="0" borderId="1" xfId="0" applyFont="1" applyFill="1" applyBorder="1" applyAlignment="1">
      <alignment horizontal="left" vertical="top" wrapText="1"/>
    </xf>
    <xf numFmtId="0" fontId="1" fillId="0" borderId="1" xfId="0" applyFont="1" applyBorder="1"/>
    <xf numFmtId="4" fontId="1" fillId="0" borderId="1"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2" fillId="0" borderId="12" xfId="0" applyFont="1" applyFill="1" applyBorder="1" applyAlignment="1">
      <alignment horizontal="left" vertical="top" wrapText="1"/>
    </xf>
    <xf numFmtId="49" fontId="10" fillId="0" borderId="1" xfId="0" applyNumberFormat="1" applyFont="1" applyFill="1" applyBorder="1" applyAlignment="1">
      <alignment vertical="top"/>
    </xf>
    <xf numFmtId="49" fontId="10" fillId="0" borderId="1" xfId="0" applyNumberFormat="1" applyFont="1" applyBorder="1" applyAlignment="1">
      <alignment vertical="top"/>
    </xf>
    <xf numFmtId="4" fontId="1" fillId="2" borderId="1" xfId="0" applyNumberFormat="1" applyFont="1" applyFill="1" applyBorder="1" applyAlignment="1">
      <alignment horizontal="center" vertical="top" wrapText="1"/>
    </xf>
    <xf numFmtId="0" fontId="1" fillId="2" borderId="12" xfId="0" applyFont="1" applyFill="1" applyBorder="1" applyAlignment="1">
      <alignment horizontal="left" vertical="top" wrapText="1"/>
    </xf>
    <xf numFmtId="0" fontId="1" fillId="2" borderId="5" xfId="0" applyFont="1" applyFill="1" applyBorder="1" applyAlignment="1">
      <alignment horizontal="left" vertical="top" wrapText="1"/>
    </xf>
    <xf numFmtId="49" fontId="1" fillId="2" borderId="3" xfId="0" applyNumberFormat="1" applyFont="1" applyFill="1" applyBorder="1" applyAlignment="1">
      <alignment horizontal="center" vertical="top"/>
    </xf>
    <xf numFmtId="0" fontId="1" fillId="2" borderId="12" xfId="0" applyFont="1" applyFill="1" applyBorder="1" applyAlignment="1">
      <alignment horizontal="left" vertical="top"/>
    </xf>
    <xf numFmtId="0" fontId="1" fillId="0" borderId="1" xfId="0" applyFont="1" applyFill="1" applyBorder="1" applyAlignment="1">
      <alignment horizontal="left" vertical="top" wrapText="1"/>
    </xf>
    <xf numFmtId="4" fontId="1" fillId="4" borderId="1" xfId="0" applyNumberFormat="1" applyFont="1" applyFill="1" applyBorder="1" applyAlignment="1">
      <alignment horizontal="center" vertical="top" wrapText="1"/>
    </xf>
    <xf numFmtId="0" fontId="1" fillId="0" borderId="15" xfId="0" applyFont="1" applyFill="1" applyBorder="1" applyAlignment="1">
      <alignment horizontal="left" vertical="top" wrapText="1"/>
    </xf>
    <xf numFmtId="0" fontId="0" fillId="0" borderId="0" xfId="0" applyAlignment="1">
      <alignment wrapText="1"/>
    </xf>
    <xf numFmtId="0" fontId="21" fillId="6" borderId="16" xfId="0" applyFont="1" applyFill="1" applyBorder="1" applyAlignment="1">
      <alignment horizontal="center" wrapText="1"/>
    </xf>
    <xf numFmtId="0" fontId="21" fillId="6" borderId="16" xfId="0" applyFont="1" applyFill="1" applyBorder="1" applyAlignment="1">
      <alignment wrapText="1"/>
    </xf>
    <xf numFmtId="0" fontId="0" fillId="0" borderId="3" xfId="0" applyFont="1" applyBorder="1" applyAlignment="1">
      <alignment horizontal="center" wrapText="1"/>
    </xf>
    <xf numFmtId="0" fontId="0" fillId="0" borderId="3" xfId="0" applyFont="1" applyBorder="1" applyAlignment="1">
      <alignment wrapText="1"/>
    </xf>
    <xf numFmtId="0" fontId="0" fillId="2" borderId="3" xfId="0" applyFill="1" applyBorder="1" applyAlignment="1">
      <alignment wrapText="1"/>
    </xf>
    <xf numFmtId="4" fontId="23" fillId="0" borderId="3" xfId="0" applyNumberFormat="1" applyFont="1" applyBorder="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wrapText="1"/>
    </xf>
    <xf numFmtId="0" fontId="0" fillId="2" borderId="1" xfId="0" applyFill="1" applyBorder="1" applyAlignment="1">
      <alignment wrapText="1"/>
    </xf>
    <xf numFmtId="4" fontId="23" fillId="0" borderId="1" xfId="0" applyNumberFormat="1" applyFont="1" applyBorder="1" applyAlignment="1">
      <alignment horizontal="center" vertical="center" wrapText="1"/>
    </xf>
    <xf numFmtId="0" fontId="0" fillId="0" borderId="17" xfId="0" applyFont="1" applyBorder="1" applyAlignment="1">
      <alignment horizontal="center" wrapText="1"/>
    </xf>
    <xf numFmtId="0" fontId="0" fillId="0" borderId="17" xfId="0" applyFont="1" applyBorder="1" applyAlignment="1">
      <alignment wrapText="1"/>
    </xf>
    <xf numFmtId="4" fontId="23" fillId="0" borderId="17" xfId="0" applyNumberFormat="1" applyFont="1" applyBorder="1" applyAlignment="1">
      <alignment horizontal="center" vertical="center" wrapText="1"/>
    </xf>
    <xf numFmtId="0" fontId="0" fillId="0" borderId="3" xfId="0" applyBorder="1" applyAlignment="1">
      <alignment wrapText="1"/>
    </xf>
    <xf numFmtId="0" fontId="0" fillId="0" borderId="17" xfId="0" applyBorder="1" applyAlignment="1">
      <alignment wrapText="1"/>
    </xf>
    <xf numFmtId="0" fontId="0" fillId="0" borderId="1" xfId="0" applyBorder="1" applyAlignment="1">
      <alignment wrapText="1"/>
    </xf>
    <xf numFmtId="0" fontId="0" fillId="2" borderId="1" xfId="0" applyFill="1" applyBorder="1" applyAlignment="1"/>
    <xf numFmtId="0" fontId="0" fillId="2" borderId="17" xfId="0" applyFill="1"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18" xfId="0" applyBorder="1" applyAlignment="1">
      <alignment wrapText="1"/>
    </xf>
    <xf numFmtId="0" fontId="0" fillId="0" borderId="16" xfId="0" applyFont="1" applyBorder="1" applyAlignment="1">
      <alignment horizontal="center" wrapText="1"/>
    </xf>
    <xf numFmtId="0" fontId="0" fillId="0" borderId="19" xfId="0" applyBorder="1" applyAlignment="1">
      <alignment wrapText="1"/>
    </xf>
    <xf numFmtId="0" fontId="0" fillId="0" borderId="19" xfId="0" applyFill="1" applyBorder="1" applyAlignment="1">
      <alignment wrapText="1"/>
    </xf>
    <xf numFmtId="0" fontId="0" fillId="0" borderId="19" xfId="0" applyFont="1" applyFill="1" applyBorder="1" applyAlignment="1">
      <alignment wrapText="1"/>
    </xf>
    <xf numFmtId="4" fontId="23" fillId="0" borderId="19" xfId="0" applyNumberFormat="1" applyFont="1" applyBorder="1" applyAlignment="1">
      <alignment horizontal="center" vertical="center" wrapText="1"/>
    </xf>
    <xf numFmtId="0" fontId="0" fillId="0" borderId="3" xfId="0" applyFont="1" applyFill="1" applyBorder="1" applyAlignment="1">
      <alignment wrapText="1"/>
    </xf>
    <xf numFmtId="0" fontId="0" fillId="0" borderId="1" xfId="0" applyFont="1" applyFill="1" applyBorder="1" applyAlignment="1">
      <alignment wrapText="1"/>
    </xf>
    <xf numFmtId="0" fontId="0" fillId="0" borderId="17" xfId="0" applyFont="1" applyFill="1" applyBorder="1" applyAlignment="1">
      <alignment wrapText="1"/>
    </xf>
    <xf numFmtId="0" fontId="0" fillId="0" borderId="1" xfId="0" applyFill="1" applyBorder="1" applyAlignment="1">
      <alignment wrapText="1"/>
    </xf>
    <xf numFmtId="0" fontId="0" fillId="0" borderId="19" xfId="0" applyFont="1" applyBorder="1" applyAlignment="1">
      <alignment horizontal="center" wrapText="1"/>
    </xf>
    <xf numFmtId="0" fontId="0" fillId="0" borderId="0" xfId="0" applyAlignment="1">
      <alignment horizontal="center"/>
    </xf>
    <xf numFmtId="0" fontId="0" fillId="0" borderId="0" xfId="0" applyFont="1"/>
    <xf numFmtId="4" fontId="1" fillId="2" borderId="1" xfId="0" applyNumberFormat="1" applyFont="1" applyFill="1" applyBorder="1" applyAlignment="1">
      <alignment horizontal="center" vertical="center"/>
    </xf>
    <xf numFmtId="49" fontId="1" fillId="2" borderId="12" xfId="0" quotePrefix="1" applyNumberFormat="1" applyFont="1" applyFill="1" applyBorder="1" applyAlignment="1">
      <alignment horizontal="left" vertical="top" wrapText="1"/>
    </xf>
    <xf numFmtId="4" fontId="1" fillId="2" borderId="1" xfId="0" quotePrefix="1"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4" fontId="10" fillId="2" borderId="1" xfId="0" applyNumberFormat="1" applyFont="1" applyFill="1" applyBorder="1" applyAlignment="1">
      <alignment horizontal="center" vertical="top"/>
    </xf>
    <xf numFmtId="0" fontId="15" fillId="2" borderId="1" xfId="0" applyFont="1" applyFill="1" applyBorder="1" applyAlignment="1">
      <alignment horizontal="left" vertical="top" wrapText="1"/>
    </xf>
    <xf numFmtId="0" fontId="1" fillId="0" borderId="1" xfId="0" applyFont="1" applyFill="1" applyBorder="1" applyAlignment="1">
      <alignment vertical="top"/>
    </xf>
    <xf numFmtId="0" fontId="1" fillId="0" borderId="1" xfId="0" applyFont="1" applyBorder="1" applyAlignment="1">
      <alignment vertical="top"/>
    </xf>
    <xf numFmtId="2" fontId="1" fillId="0" borderId="1" xfId="0" applyNumberFormat="1" applyFont="1" applyBorder="1" applyAlignment="1">
      <alignment horizontal="center"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2" xfId="0" applyFont="1" applyFill="1" applyBorder="1" applyAlignment="1">
      <alignment horizontal="left" vertical="top" wrapText="1"/>
    </xf>
    <xf numFmtId="0" fontId="1" fillId="0" borderId="1" xfId="0" applyFont="1" applyFill="1" applyBorder="1" applyAlignment="1">
      <alignment horizontal="left" vertical="top" wrapText="1"/>
    </xf>
    <xf numFmtId="4" fontId="1" fillId="0" borderId="5" xfId="0" applyNumberFormat="1" applyFont="1" applyFill="1" applyBorder="1" applyAlignment="1">
      <alignment horizontal="center" vertical="top"/>
    </xf>
    <xf numFmtId="16" fontId="1" fillId="0" borderId="12" xfId="0" applyNumberFormat="1" applyFont="1" applyFill="1" applyBorder="1" applyAlignment="1">
      <alignment horizontal="left" vertical="top" wrapText="1"/>
    </xf>
    <xf numFmtId="4" fontId="1" fillId="3" borderId="1" xfId="0" applyNumberFormat="1" applyFont="1" applyFill="1" applyBorder="1" applyAlignment="1">
      <alignment horizontal="center" vertical="top"/>
    </xf>
    <xf numFmtId="4" fontId="1" fillId="0" borderId="2" xfId="0" applyNumberFormat="1" applyFont="1" applyFill="1" applyBorder="1" applyAlignment="1">
      <alignment horizontal="center" vertical="top"/>
    </xf>
    <xf numFmtId="4" fontId="1" fillId="0" borderId="1" xfId="0" applyNumberFormat="1" applyFont="1" applyFill="1" applyBorder="1" applyAlignment="1" applyProtection="1">
      <alignment horizontal="center" vertical="top"/>
    </xf>
    <xf numFmtId="0" fontId="1" fillId="2" borderId="12" xfId="0" applyFont="1" applyFill="1" applyBorder="1" applyAlignment="1">
      <alignment horizontal="left" vertical="top" wrapText="1"/>
    </xf>
    <xf numFmtId="0" fontId="1" fillId="2" borderId="5" xfId="0" applyFont="1" applyFill="1" applyBorder="1" applyAlignment="1">
      <alignment horizontal="left" vertical="top" wrapText="1"/>
    </xf>
    <xf numFmtId="4" fontId="12" fillId="0" borderId="1" xfId="0" applyNumberFormat="1" applyFont="1" applyFill="1" applyBorder="1" applyAlignment="1">
      <alignment horizontal="center" vertical="center" wrapText="1"/>
    </xf>
    <xf numFmtId="0" fontId="2" fillId="4" borderId="1" xfId="0" applyFont="1" applyFill="1" applyBorder="1" applyAlignment="1">
      <alignment horizontal="left" vertical="top"/>
    </xf>
    <xf numFmtId="0" fontId="1" fillId="0" borderId="1" xfId="0" applyFont="1" applyBorder="1" applyAlignment="1">
      <alignment horizontal="left" vertical="top"/>
    </xf>
    <xf numFmtId="0" fontId="15" fillId="0" borderId="1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5"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1" fillId="0" borderId="12" xfId="0" applyFont="1" applyFill="1" applyBorder="1" applyAlignment="1">
      <alignment horizontal="left" vertical="top"/>
    </xf>
    <xf numFmtId="0" fontId="1" fillId="0" borderId="5" xfId="0" applyFont="1" applyFill="1" applyBorder="1" applyAlignment="1">
      <alignment horizontal="left" vertical="top"/>
    </xf>
    <xf numFmtId="0" fontId="1" fillId="2" borderId="12" xfId="0" applyFont="1" applyFill="1" applyBorder="1" applyAlignment="1">
      <alignment horizontal="left" vertical="top"/>
    </xf>
    <xf numFmtId="0" fontId="1" fillId="2" borderId="5" xfId="0" applyFont="1" applyFill="1" applyBorder="1" applyAlignment="1">
      <alignment horizontal="left"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4" fontId="1" fillId="4" borderId="1" xfId="0" applyNumberFormat="1" applyFont="1" applyFill="1" applyBorder="1" applyAlignment="1">
      <alignment horizontal="center" vertical="top" wrapText="1"/>
    </xf>
    <xf numFmtId="0" fontId="2" fillId="4" borderId="12" xfId="0" applyFont="1" applyFill="1" applyBorder="1" applyAlignment="1">
      <alignment horizontal="left" vertical="top"/>
    </xf>
    <xf numFmtId="0" fontId="2" fillId="4" borderId="6" xfId="0" applyFont="1" applyFill="1" applyBorder="1" applyAlignment="1">
      <alignment horizontal="left" vertical="top"/>
    </xf>
    <xf numFmtId="0" fontId="2" fillId="4" borderId="5" xfId="0" applyFont="1" applyFill="1" applyBorder="1" applyAlignment="1">
      <alignment horizontal="left" vertical="top"/>
    </xf>
    <xf numFmtId="49" fontId="10" fillId="2" borderId="2" xfId="0" applyNumberFormat="1" applyFont="1" applyFill="1" applyBorder="1" applyAlignment="1">
      <alignment horizontal="center" vertical="top"/>
    </xf>
    <xf numFmtId="49" fontId="10" fillId="2" borderId="4" xfId="0" applyNumberFormat="1" applyFont="1" applyFill="1" applyBorder="1" applyAlignment="1">
      <alignment horizontal="center" vertical="top"/>
    </xf>
    <xf numFmtId="49" fontId="10" fillId="2" borderId="3" xfId="0" applyNumberFormat="1" applyFont="1" applyFill="1" applyBorder="1" applyAlignment="1">
      <alignment horizontal="center" vertical="top"/>
    </xf>
    <xf numFmtId="0" fontId="2" fillId="0" borderId="12"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1" fillId="0" borderId="12" xfId="0" applyFont="1" applyFill="1" applyBorder="1" applyAlignment="1">
      <alignment horizontal="justify" vertical="top"/>
    </xf>
    <xf numFmtId="0" fontId="1" fillId="0" borderId="5" xfId="0" applyFont="1" applyFill="1" applyBorder="1" applyAlignment="1">
      <alignment horizontal="justify" vertical="top"/>
    </xf>
    <xf numFmtId="0" fontId="1" fillId="2" borderId="13" xfId="0" applyFont="1" applyFill="1" applyBorder="1" applyAlignment="1">
      <alignment horizontal="justify" vertical="top"/>
    </xf>
    <xf numFmtId="0" fontId="1" fillId="2" borderId="14" xfId="0" applyFont="1" applyFill="1" applyBorder="1" applyAlignment="1">
      <alignment horizontal="justify" vertical="top"/>
    </xf>
    <xf numFmtId="0" fontId="15" fillId="0" borderId="13" xfId="0" applyFont="1" applyFill="1" applyBorder="1" applyAlignment="1">
      <alignment horizontal="left" vertical="top" wrapText="1"/>
    </xf>
    <xf numFmtId="0" fontId="15" fillId="0" borderId="8"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7" xfId="0" applyFont="1" applyFill="1" applyBorder="1" applyAlignment="1">
      <alignment horizontal="left" vertical="top" wrapText="1"/>
    </xf>
    <xf numFmtId="49" fontId="15" fillId="0" borderId="10" xfId="0" applyNumberFormat="1" applyFont="1" applyFill="1" applyBorder="1" applyAlignment="1">
      <alignment horizontal="justify" vertical="top" wrapText="1"/>
    </xf>
    <xf numFmtId="49" fontId="15" fillId="0" borderId="8" xfId="0" applyNumberFormat="1" applyFont="1" applyFill="1" applyBorder="1" applyAlignment="1">
      <alignment horizontal="justify" vertical="top" wrapText="1"/>
    </xf>
    <xf numFmtId="49" fontId="15" fillId="0" borderId="10" xfId="0" applyNumberFormat="1" applyFont="1" applyFill="1" applyBorder="1" applyAlignment="1">
      <alignment horizontal="left" vertical="top" wrapText="1"/>
    </xf>
    <xf numFmtId="49" fontId="15" fillId="0" borderId="8" xfId="0" applyNumberFormat="1" applyFont="1" applyFill="1" applyBorder="1" applyAlignment="1">
      <alignment horizontal="left" vertical="top" wrapText="1"/>
    </xf>
    <xf numFmtId="0" fontId="1" fillId="0" borderId="1" xfId="0" applyFont="1" applyFill="1" applyBorder="1" applyAlignment="1">
      <alignment horizontal="center" vertical="top"/>
    </xf>
    <xf numFmtId="0" fontId="2" fillId="3" borderId="12" xfId="0" applyFont="1" applyFill="1" applyBorder="1" applyAlignment="1">
      <alignment horizontal="left" vertical="top"/>
    </xf>
    <xf numFmtId="0" fontId="2" fillId="3" borderId="6" xfId="0" applyFont="1" applyFill="1" applyBorder="1" applyAlignment="1">
      <alignment horizontal="left" vertical="top"/>
    </xf>
    <xf numFmtId="0" fontId="2" fillId="3" borderId="5" xfId="0" applyFont="1" applyFill="1" applyBorder="1" applyAlignment="1">
      <alignment horizontal="left" vertical="top"/>
    </xf>
    <xf numFmtId="0" fontId="2" fillId="3" borderId="12" xfId="0" applyNumberFormat="1" applyFont="1" applyFill="1" applyBorder="1" applyAlignment="1" applyProtection="1">
      <alignment horizontal="left" vertical="top"/>
    </xf>
    <xf numFmtId="0" fontId="2" fillId="3" borderId="6" xfId="0" applyNumberFormat="1" applyFont="1" applyFill="1" applyBorder="1" applyAlignment="1" applyProtection="1">
      <alignment horizontal="left" vertical="top"/>
    </xf>
    <xf numFmtId="0" fontId="2" fillId="3" borderId="5" xfId="0" applyNumberFormat="1" applyFont="1" applyFill="1" applyBorder="1" applyAlignment="1" applyProtection="1">
      <alignment horizontal="left" vertical="top"/>
    </xf>
    <xf numFmtId="0" fontId="24" fillId="2" borderId="13" xfId="0" applyFont="1" applyFill="1" applyBorder="1" applyAlignment="1">
      <alignment horizontal="left" vertical="top" wrapText="1"/>
    </xf>
    <xf numFmtId="0" fontId="24" fillId="2" borderId="15" xfId="0" applyFont="1" applyFill="1" applyBorder="1" applyAlignment="1">
      <alignment horizontal="left" vertical="top" wrapText="1"/>
    </xf>
    <xf numFmtId="0" fontId="24" fillId="2" borderId="14"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5" xfId="0" applyFont="1" applyFill="1" applyBorder="1" applyAlignment="1">
      <alignment horizontal="left" vertical="top" wrapText="1"/>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0" fontId="15" fillId="2" borderId="10" xfId="0" applyFont="1" applyFill="1" applyBorder="1" applyAlignment="1">
      <alignment horizontal="left" vertical="top"/>
    </xf>
    <xf numFmtId="0" fontId="15" fillId="2" borderId="0" xfId="0" applyFont="1" applyFill="1" applyBorder="1" applyAlignment="1">
      <alignment horizontal="left" vertical="top"/>
    </xf>
    <xf numFmtId="0" fontId="15" fillId="2" borderId="8" xfId="0" applyFont="1" applyFill="1" applyBorder="1" applyAlignment="1">
      <alignment horizontal="left" vertical="top"/>
    </xf>
    <xf numFmtId="0" fontId="2" fillId="4" borderId="6" xfId="0" applyFont="1" applyFill="1" applyBorder="1" applyAlignment="1">
      <alignment horizontal="left" vertical="top" wrapText="1"/>
    </xf>
    <xf numFmtId="0" fontId="8" fillId="5" borderId="1" xfId="0" applyFont="1" applyFill="1" applyBorder="1" applyAlignment="1">
      <alignment horizontal="center" vertical="top" wrapText="1"/>
    </xf>
    <xf numFmtId="0" fontId="9" fillId="5" borderId="1" xfId="0" applyFont="1" applyFill="1" applyBorder="1" applyAlignment="1">
      <alignment vertical="top" wrapText="1"/>
    </xf>
    <xf numFmtId="0" fontId="1" fillId="0" borderId="12" xfId="0" applyFont="1" applyFill="1" applyBorder="1" applyAlignment="1">
      <alignment horizontal="justify" vertical="top" wrapText="1"/>
    </xf>
    <xf numFmtId="0" fontId="1" fillId="0" borderId="5" xfId="0" applyFont="1" applyFill="1" applyBorder="1" applyAlignment="1">
      <alignment horizontal="justify" vertical="top" wrapText="1"/>
    </xf>
    <xf numFmtId="0" fontId="1" fillId="0" borderId="1" xfId="0" applyFont="1" applyFill="1" applyBorder="1" applyAlignment="1">
      <alignment horizontal="left" vertical="top" wrapText="1"/>
    </xf>
    <xf numFmtId="0" fontId="12" fillId="2" borderId="12" xfId="0" applyFont="1" applyFill="1" applyBorder="1" applyAlignment="1">
      <alignment horizontal="justify" vertical="top"/>
    </xf>
    <xf numFmtId="0" fontId="12" fillId="2" borderId="5" xfId="0" applyFont="1" applyFill="1" applyBorder="1" applyAlignment="1">
      <alignment vertical="top"/>
    </xf>
    <xf numFmtId="0" fontId="1" fillId="2" borderId="12" xfId="0" applyFont="1" applyFill="1" applyBorder="1" applyAlignment="1">
      <alignment horizontal="justify" vertical="top"/>
    </xf>
    <xf numFmtId="0" fontId="1" fillId="2" borderId="5" xfId="0" applyFont="1" applyFill="1" applyBorder="1" applyAlignment="1">
      <alignment horizontal="justify" vertical="top"/>
    </xf>
    <xf numFmtId="0" fontId="1" fillId="0" borderId="11"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2"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7" xfId="0" applyFont="1" applyFill="1" applyBorder="1" applyAlignment="1">
      <alignment horizontal="left" vertical="top" wrapText="1"/>
    </xf>
    <xf numFmtId="49" fontId="1" fillId="0" borderId="11" xfId="0" applyNumberFormat="1" applyFont="1" applyFill="1" applyBorder="1" applyAlignment="1">
      <alignment horizontal="left" vertical="top"/>
    </xf>
    <xf numFmtId="49" fontId="1" fillId="0" borderId="13" xfId="0" applyNumberFormat="1" applyFont="1" applyFill="1" applyBorder="1" applyAlignment="1">
      <alignment horizontal="left" vertical="top"/>
    </xf>
    <xf numFmtId="4" fontId="1" fillId="0" borderId="1" xfId="0" applyNumberFormat="1" applyFont="1" applyFill="1" applyBorder="1" applyAlignment="1">
      <alignment horizontal="center" vertical="top" wrapText="1"/>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49" fontId="1" fillId="0" borderId="2"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15" fillId="0" borderId="10" xfId="0" applyFont="1" applyFill="1" applyBorder="1" applyAlignment="1">
      <alignment horizontal="justify" vertical="top" wrapText="1"/>
    </xf>
    <xf numFmtId="0" fontId="15" fillId="0" borderId="8" xfId="0" applyFont="1" applyFill="1" applyBorder="1" applyAlignment="1">
      <alignment horizontal="justify" vertical="top" wrapText="1"/>
    </xf>
    <xf numFmtId="49" fontId="15" fillId="2" borderId="13" xfId="0" applyNumberFormat="1" applyFont="1" applyFill="1" applyBorder="1" applyAlignment="1">
      <alignment horizontal="left" vertical="top" wrapText="1"/>
    </xf>
    <xf numFmtId="49" fontId="15" fillId="2" borderId="14" xfId="0" applyNumberFormat="1" applyFont="1" applyFill="1" applyBorder="1" applyAlignment="1">
      <alignment horizontal="left" vertical="top" wrapText="1"/>
    </xf>
    <xf numFmtId="4" fontId="1" fillId="2" borderId="2" xfId="0" applyNumberFormat="1" applyFont="1" applyFill="1" applyBorder="1" applyAlignment="1">
      <alignment horizontal="center" vertical="top"/>
    </xf>
    <xf numFmtId="4" fontId="1" fillId="2" borderId="3" xfId="0" applyNumberFormat="1" applyFont="1" applyFill="1" applyBorder="1" applyAlignment="1">
      <alignment horizontal="center" vertical="top"/>
    </xf>
    <xf numFmtId="4" fontId="1" fillId="2" borderId="2" xfId="0" applyNumberFormat="1" applyFont="1" applyFill="1" applyBorder="1" applyAlignment="1" applyProtection="1">
      <alignment horizontal="center" vertical="top"/>
    </xf>
    <xf numFmtId="4" fontId="1" fillId="2" borderId="3" xfId="0" applyNumberFormat="1" applyFont="1" applyFill="1" applyBorder="1" applyAlignment="1" applyProtection="1">
      <alignment horizontal="center" vertical="top"/>
    </xf>
    <xf numFmtId="4" fontId="1" fillId="0" borderId="2" xfId="0" applyNumberFormat="1" applyFont="1" applyFill="1" applyBorder="1" applyAlignment="1">
      <alignment horizontal="center" vertical="top"/>
    </xf>
    <xf numFmtId="4" fontId="1" fillId="0" borderId="4" xfId="0" applyNumberFormat="1" applyFont="1" applyFill="1" applyBorder="1" applyAlignment="1">
      <alignment horizontal="center" vertical="top"/>
    </xf>
    <xf numFmtId="4" fontId="1" fillId="0" borderId="3" xfId="0" applyNumberFormat="1" applyFont="1" applyFill="1" applyBorder="1" applyAlignment="1">
      <alignment horizontal="center" vertical="top"/>
    </xf>
    <xf numFmtId="4" fontId="1" fillId="0" borderId="9" xfId="0" applyNumberFormat="1" applyFont="1" applyFill="1" applyBorder="1" applyAlignment="1">
      <alignment horizontal="center" vertical="top" wrapText="1"/>
    </xf>
    <xf numFmtId="4" fontId="1" fillId="0" borderId="14" xfId="0" applyNumberFormat="1" applyFont="1" applyFill="1" applyBorder="1" applyAlignment="1">
      <alignment horizontal="center"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1" xfId="0" applyFont="1" applyFill="1" applyBorder="1" applyAlignment="1">
      <alignment horizontal="left" vertical="top"/>
    </xf>
    <xf numFmtId="0" fontId="2" fillId="3" borderId="7" xfId="0" applyFont="1" applyFill="1" applyBorder="1" applyAlignment="1">
      <alignment horizontal="left" vertical="top"/>
    </xf>
    <xf numFmtId="0" fontId="2" fillId="3" borderId="9" xfId="0" applyFont="1" applyFill="1" applyBorder="1" applyAlignment="1">
      <alignment horizontal="left" vertical="top"/>
    </xf>
    <xf numFmtId="4" fontId="1" fillId="0" borderId="2" xfId="0" applyNumberFormat="1" applyFont="1" applyFill="1" applyBorder="1" applyAlignment="1" applyProtection="1">
      <alignment horizontal="center" vertical="top"/>
    </xf>
    <xf numFmtId="4" fontId="1" fillId="0" borderId="3" xfId="0" applyNumberFormat="1" applyFont="1" applyFill="1" applyBorder="1" applyAlignment="1" applyProtection="1">
      <alignment horizontal="center" vertical="top"/>
    </xf>
    <xf numFmtId="49" fontId="16" fillId="0" borderId="11" xfId="0" applyNumberFormat="1" applyFont="1" applyFill="1" applyBorder="1" applyAlignment="1">
      <alignment horizontal="left" vertical="top" wrapText="1"/>
    </xf>
    <xf numFmtId="49" fontId="16" fillId="0" borderId="7" xfId="0" applyNumberFormat="1" applyFont="1" applyFill="1" applyBorder="1" applyAlignment="1">
      <alignment horizontal="left" vertical="top"/>
    </xf>
    <xf numFmtId="49" fontId="16" fillId="0" borderId="9" xfId="0" applyNumberFormat="1" applyFont="1" applyFill="1" applyBorder="1" applyAlignment="1">
      <alignment horizontal="left" vertical="top"/>
    </xf>
    <xf numFmtId="49" fontId="16" fillId="0" borderId="10" xfId="0" applyNumberFormat="1" applyFont="1" applyFill="1" applyBorder="1" applyAlignment="1">
      <alignment horizontal="left" vertical="top"/>
    </xf>
    <xf numFmtId="49" fontId="16" fillId="0" borderId="0" xfId="0" applyNumberFormat="1" applyFont="1" applyFill="1" applyBorder="1" applyAlignment="1">
      <alignment horizontal="left" vertical="top"/>
    </xf>
    <xf numFmtId="49" fontId="16" fillId="0" borderId="8" xfId="0" applyNumberFormat="1" applyFont="1" applyFill="1" applyBorder="1" applyAlignment="1">
      <alignment horizontal="left" vertical="top"/>
    </xf>
    <xf numFmtId="49" fontId="16" fillId="0" borderId="13" xfId="0" applyNumberFormat="1" applyFont="1" applyFill="1" applyBorder="1" applyAlignment="1">
      <alignment horizontal="left" vertical="top"/>
    </xf>
    <xf numFmtId="49" fontId="16" fillId="0" borderId="15" xfId="0" applyNumberFormat="1" applyFont="1" applyFill="1" applyBorder="1" applyAlignment="1">
      <alignment horizontal="left" vertical="top"/>
    </xf>
    <xf numFmtId="49" fontId="16" fillId="0" borderId="14" xfId="0" applyNumberFormat="1" applyFont="1" applyFill="1" applyBorder="1" applyAlignment="1">
      <alignment horizontal="left" vertical="top"/>
    </xf>
    <xf numFmtId="0" fontId="1" fillId="2" borderId="2" xfId="0" applyFont="1" applyFill="1" applyBorder="1" applyAlignment="1">
      <alignment horizontal="center" vertical="top"/>
    </xf>
    <xf numFmtId="0" fontId="1" fillId="2" borderId="4" xfId="0" applyFont="1" applyFill="1" applyBorder="1" applyAlignment="1">
      <alignment horizontal="center" vertical="top"/>
    </xf>
    <xf numFmtId="49" fontId="1" fillId="2" borderId="2" xfId="0" applyNumberFormat="1" applyFont="1" applyFill="1" applyBorder="1" applyAlignment="1">
      <alignment horizontal="left" vertical="top"/>
    </xf>
    <xf numFmtId="49" fontId="1" fillId="2" borderId="4" xfId="0" applyNumberFormat="1" applyFont="1" applyFill="1" applyBorder="1" applyAlignment="1">
      <alignment horizontal="left" vertical="top"/>
    </xf>
    <xf numFmtId="49" fontId="1" fillId="2" borderId="3" xfId="0" applyNumberFormat="1" applyFont="1" applyFill="1" applyBorder="1" applyAlignment="1">
      <alignment horizontal="left" vertical="top"/>
    </xf>
    <xf numFmtId="4" fontId="1" fillId="2" borderId="4" xfId="0" applyNumberFormat="1" applyFont="1" applyFill="1" applyBorder="1" applyAlignment="1" applyProtection="1">
      <alignment horizontal="center" vertical="top"/>
    </xf>
    <xf numFmtId="4" fontId="1" fillId="2" borderId="4" xfId="0" applyNumberFormat="1" applyFont="1" applyFill="1" applyBorder="1" applyAlignment="1">
      <alignment horizontal="center" vertical="top"/>
    </xf>
    <xf numFmtId="0" fontId="1" fillId="0" borderId="11" xfId="0" applyFont="1" applyFill="1" applyBorder="1" applyAlignment="1">
      <alignment horizontal="justify" vertical="top"/>
    </xf>
    <xf numFmtId="0" fontId="1" fillId="0" borderId="9" xfId="0" applyFont="1" applyFill="1" applyBorder="1" applyAlignment="1">
      <alignment horizontal="justify" vertical="top"/>
    </xf>
    <xf numFmtId="49" fontId="1" fillId="2" borderId="11" xfId="0" applyNumberFormat="1" applyFont="1" applyFill="1" applyBorder="1" applyAlignment="1">
      <alignment horizontal="left" vertical="top" wrapText="1"/>
    </xf>
    <xf numFmtId="49" fontId="1" fillId="2" borderId="13" xfId="0" applyNumberFormat="1" applyFont="1" applyFill="1" applyBorder="1" applyAlignment="1">
      <alignment horizontal="left" vertical="top" wrapText="1"/>
    </xf>
    <xf numFmtId="49" fontId="1" fillId="2" borderId="4" xfId="0" applyNumberFormat="1" applyFont="1" applyFill="1" applyBorder="1" applyAlignment="1">
      <alignment horizontal="center" vertical="top"/>
    </xf>
    <xf numFmtId="0" fontId="3" fillId="2" borderId="12" xfId="0" applyFont="1" applyFill="1" applyBorder="1" applyAlignment="1">
      <alignment horizontal="left" vertical="top" wrapText="1"/>
    </xf>
    <xf numFmtId="0" fontId="3" fillId="2" borderId="5" xfId="0" applyFont="1" applyFill="1" applyBorder="1" applyAlignment="1">
      <alignment horizontal="left" vertical="top" wrapText="1"/>
    </xf>
    <xf numFmtId="0" fontId="21" fillId="0" borderId="1" xfId="0" applyFont="1" applyBorder="1" applyAlignment="1">
      <alignment horizontal="center" vertical="center" wrapText="1"/>
    </xf>
    <xf numFmtId="0" fontId="21" fillId="0" borderId="1" xfId="0" applyFont="1" applyBorder="1" applyAlignment="1">
      <alignment wrapText="1"/>
    </xf>
  </cellXfs>
  <cellStyles count="3">
    <cellStyle name="Navadno 2 2" xfId="1" xr:uid="{00000000-0005-0000-0000-000001000000}"/>
    <cellStyle name="Normal" xfId="0" builtinId="0"/>
    <cellStyle name="Warning Text" xfId="2"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4"/>
  <sheetViews>
    <sheetView tabSelected="1" zoomScaleNormal="100" zoomScalePageLayoutView="118" workbookViewId="0">
      <selection sqref="A1:E1"/>
    </sheetView>
  </sheetViews>
  <sheetFormatPr defaultColWidth="8.88671875" defaultRowHeight="13.2" x14ac:dyDescent="0.25"/>
  <cols>
    <col min="1" max="1" width="6.88671875" style="6" customWidth="1"/>
    <col min="2" max="2" width="0.109375" style="1" customWidth="1"/>
    <col min="3" max="3" width="68.109375" style="1" customWidth="1"/>
    <col min="4" max="4" width="12.109375" style="43" customWidth="1"/>
    <col min="5" max="5" width="14.44140625" style="44" customWidth="1"/>
    <col min="6" max="16384" width="8.88671875" style="1"/>
  </cols>
  <sheetData>
    <row r="1" spans="1:5" ht="41.25" customHeight="1" x14ac:dyDescent="0.25">
      <c r="A1" s="233" t="s">
        <v>293</v>
      </c>
      <c r="B1" s="234"/>
      <c r="C1" s="234"/>
      <c r="D1" s="234"/>
      <c r="E1" s="234"/>
    </row>
    <row r="2" spans="1:5" s="25" customFormat="1" ht="13.8" x14ac:dyDescent="0.25">
      <c r="A2" s="19" t="s">
        <v>0</v>
      </c>
      <c r="B2" s="238"/>
      <c r="C2" s="239"/>
      <c r="D2" s="23" t="s">
        <v>67</v>
      </c>
      <c r="E2" s="24" t="s">
        <v>68</v>
      </c>
    </row>
    <row r="3" spans="1:5" x14ac:dyDescent="0.25">
      <c r="A3" s="15" t="s">
        <v>17</v>
      </c>
      <c r="B3" s="183" t="s">
        <v>66</v>
      </c>
      <c r="C3" s="184"/>
      <c r="D3" s="184"/>
      <c r="E3" s="185"/>
    </row>
    <row r="4" spans="1:5" x14ac:dyDescent="0.25">
      <c r="A4" s="2" t="s">
        <v>73</v>
      </c>
      <c r="B4" s="173" t="s">
        <v>207</v>
      </c>
      <c r="C4" s="174"/>
      <c r="D4" s="26">
        <f>SUM(29+3+5)</f>
        <v>37</v>
      </c>
      <c r="E4" s="27"/>
    </row>
    <row r="5" spans="1:5" x14ac:dyDescent="0.25">
      <c r="A5" s="2" t="s">
        <v>74</v>
      </c>
      <c r="B5" s="173" t="s">
        <v>208</v>
      </c>
      <c r="C5" s="174"/>
      <c r="D5" s="26">
        <f>SUM(29+3)</f>
        <v>32</v>
      </c>
      <c r="E5" s="27"/>
    </row>
    <row r="6" spans="1:5" x14ac:dyDescent="0.25">
      <c r="A6" s="2" t="s">
        <v>75</v>
      </c>
      <c r="B6" s="173" t="s">
        <v>209</v>
      </c>
      <c r="C6" s="174"/>
      <c r="D6" s="26">
        <f>SUM(29+3)</f>
        <v>32</v>
      </c>
      <c r="E6" s="27"/>
    </row>
    <row r="7" spans="1:5" x14ac:dyDescent="0.25">
      <c r="A7" s="2" t="s">
        <v>76</v>
      </c>
      <c r="B7" s="240" t="s">
        <v>265</v>
      </c>
      <c r="C7" s="241"/>
      <c r="D7" s="26">
        <v>5</v>
      </c>
      <c r="E7" s="27"/>
    </row>
    <row r="8" spans="1:5" ht="25.5" customHeight="1" x14ac:dyDescent="0.25">
      <c r="A8" s="15" t="s">
        <v>53</v>
      </c>
      <c r="B8" s="183" t="s">
        <v>263</v>
      </c>
      <c r="C8" s="184"/>
      <c r="D8" s="184"/>
      <c r="E8" s="185"/>
    </row>
    <row r="9" spans="1:5" ht="25.5" customHeight="1" x14ac:dyDescent="0.25">
      <c r="A9" s="2" t="s">
        <v>77</v>
      </c>
      <c r="B9" s="173" t="s">
        <v>311</v>
      </c>
      <c r="C9" s="174"/>
      <c r="D9" s="113">
        <f>SUM(21+3)</f>
        <v>24</v>
      </c>
      <c r="E9" s="27"/>
    </row>
    <row r="10" spans="1:5" ht="25.5" customHeight="1" x14ac:dyDescent="0.25">
      <c r="A10" s="2" t="s">
        <v>78</v>
      </c>
      <c r="B10" s="173" t="s">
        <v>312</v>
      </c>
      <c r="C10" s="174"/>
      <c r="D10" s="113">
        <f>SUM(21+3)</f>
        <v>24</v>
      </c>
      <c r="E10" s="27"/>
    </row>
    <row r="11" spans="1:5" x14ac:dyDescent="0.25">
      <c r="A11" s="2" t="s">
        <v>79</v>
      </c>
      <c r="B11" s="173" t="s">
        <v>210</v>
      </c>
      <c r="C11" s="174"/>
      <c r="D11" s="113">
        <v>24</v>
      </c>
      <c r="E11" s="27"/>
    </row>
    <row r="12" spans="1:5" x14ac:dyDescent="0.25">
      <c r="A12" s="2" t="s">
        <v>80</v>
      </c>
      <c r="B12" s="240" t="s">
        <v>265</v>
      </c>
      <c r="C12" s="241"/>
      <c r="D12" s="26">
        <v>5</v>
      </c>
      <c r="E12" s="27"/>
    </row>
    <row r="13" spans="1:5" x14ac:dyDescent="0.25">
      <c r="A13" s="15" t="s">
        <v>12</v>
      </c>
      <c r="B13" s="215" t="s">
        <v>69</v>
      </c>
      <c r="C13" s="217"/>
      <c r="D13" s="170">
        <v>6.7</v>
      </c>
      <c r="E13" s="28"/>
    </row>
    <row r="14" spans="1:5" s="40" customFormat="1" x14ac:dyDescent="0.25">
      <c r="A14" s="15" t="s">
        <v>1</v>
      </c>
      <c r="B14" s="215" t="s">
        <v>70</v>
      </c>
      <c r="C14" s="216"/>
      <c r="D14" s="216"/>
      <c r="E14" s="217"/>
    </row>
    <row r="15" spans="1:5" x14ac:dyDescent="0.25">
      <c r="A15" s="4" t="s">
        <v>81</v>
      </c>
      <c r="B15" s="235" t="s">
        <v>211</v>
      </c>
      <c r="C15" s="236"/>
      <c r="D15" s="21">
        <v>63.9</v>
      </c>
      <c r="E15" s="59"/>
    </row>
    <row r="16" spans="1:5" ht="14.25" customHeight="1" x14ac:dyDescent="0.25">
      <c r="A16" s="247" t="s">
        <v>82</v>
      </c>
      <c r="B16" s="242" t="s">
        <v>279</v>
      </c>
      <c r="C16" s="246"/>
      <c r="D16" s="249" t="s">
        <v>176</v>
      </c>
      <c r="E16" s="250"/>
    </row>
    <row r="17" spans="1:5" s="7" customFormat="1" ht="84" customHeight="1" x14ac:dyDescent="0.25">
      <c r="A17" s="248"/>
      <c r="B17" s="73"/>
      <c r="C17" s="78" t="s">
        <v>280</v>
      </c>
      <c r="D17" s="249"/>
      <c r="E17" s="251"/>
    </row>
    <row r="18" spans="1:5" ht="26.25" customHeight="1" x14ac:dyDescent="0.25">
      <c r="A18" s="46" t="s">
        <v>83</v>
      </c>
      <c r="B18" s="242" t="s">
        <v>222</v>
      </c>
      <c r="C18" s="243"/>
      <c r="D18" s="171">
        <v>63.9</v>
      </c>
      <c r="E18" s="70"/>
    </row>
    <row r="19" spans="1:5" x14ac:dyDescent="0.25">
      <c r="A19" s="4" t="s">
        <v>84</v>
      </c>
      <c r="B19" s="244" t="s">
        <v>225</v>
      </c>
      <c r="C19" s="245"/>
      <c r="D19" s="21">
        <v>191.8</v>
      </c>
      <c r="E19" s="59"/>
    </row>
    <row r="20" spans="1:5" x14ac:dyDescent="0.25">
      <c r="A20" s="4" t="s">
        <v>85</v>
      </c>
      <c r="B20" s="181" t="s">
        <v>14</v>
      </c>
      <c r="C20" s="182"/>
      <c r="D20" s="21">
        <v>383.5</v>
      </c>
      <c r="E20" s="59"/>
    </row>
    <row r="21" spans="1:5" x14ac:dyDescent="0.25">
      <c r="A21" s="252" t="s">
        <v>86</v>
      </c>
      <c r="B21" s="63"/>
      <c r="C21" s="67" t="s">
        <v>254</v>
      </c>
      <c r="D21" s="265" t="s">
        <v>176</v>
      </c>
      <c r="E21" s="214"/>
    </row>
    <row r="22" spans="1:5" s="7" customFormat="1" ht="11.4" x14ac:dyDescent="0.25">
      <c r="A22" s="253"/>
      <c r="B22" s="92"/>
      <c r="C22" s="80" t="s">
        <v>281</v>
      </c>
      <c r="D22" s="266"/>
      <c r="E22" s="214"/>
    </row>
    <row r="23" spans="1:5" x14ac:dyDescent="0.25">
      <c r="A23" s="15" t="s">
        <v>2</v>
      </c>
      <c r="B23" s="215" t="s">
        <v>71</v>
      </c>
      <c r="C23" s="216"/>
      <c r="D23" s="216"/>
      <c r="E23" s="217"/>
    </row>
    <row r="24" spans="1:5" ht="25.5" customHeight="1" x14ac:dyDescent="0.25">
      <c r="A24" s="2" t="s">
        <v>87</v>
      </c>
      <c r="B24" s="237" t="s">
        <v>268</v>
      </c>
      <c r="C24" s="237"/>
      <c r="D24" s="21">
        <v>4.8</v>
      </c>
      <c r="E24" s="102"/>
    </row>
    <row r="25" spans="1:5" x14ac:dyDescent="0.25">
      <c r="A25" s="2" t="s">
        <v>88</v>
      </c>
      <c r="B25" s="69"/>
      <c r="C25" s="64" t="s">
        <v>269</v>
      </c>
      <c r="D25" s="21">
        <v>9.6</v>
      </c>
      <c r="E25" s="102"/>
    </row>
    <row r="26" spans="1:5" ht="25.5" customHeight="1" x14ac:dyDescent="0.25">
      <c r="A26" s="2" t="s">
        <v>89</v>
      </c>
      <c r="B26" s="69"/>
      <c r="C26" s="74" t="s">
        <v>270</v>
      </c>
      <c r="D26" s="108">
        <v>9.6</v>
      </c>
      <c r="E26" s="102"/>
    </row>
    <row r="27" spans="1:5" ht="26.4" x14ac:dyDescent="0.25">
      <c r="A27" s="2" t="s">
        <v>266</v>
      </c>
      <c r="B27" s="69"/>
      <c r="C27" s="64" t="s">
        <v>271</v>
      </c>
      <c r="D27" s="21">
        <v>18.8</v>
      </c>
      <c r="E27" s="102"/>
    </row>
    <row r="28" spans="1:5" ht="12.75" customHeight="1" x14ac:dyDescent="0.25">
      <c r="A28" s="2" t="s">
        <v>267</v>
      </c>
      <c r="B28" s="202" t="s">
        <v>7</v>
      </c>
      <c r="C28" s="203"/>
      <c r="D28" s="21">
        <v>67.099999999999994</v>
      </c>
      <c r="E28" s="26">
        <f>D28*1.22</f>
        <v>81.861999999999995</v>
      </c>
    </row>
    <row r="29" spans="1:5" x14ac:dyDescent="0.25">
      <c r="A29" s="15" t="s">
        <v>13</v>
      </c>
      <c r="B29" s="215" t="s">
        <v>72</v>
      </c>
      <c r="C29" s="216"/>
      <c r="D29" s="216"/>
      <c r="E29" s="217"/>
    </row>
    <row r="30" spans="1:5" ht="12.75" customHeight="1" x14ac:dyDescent="0.25">
      <c r="A30" s="2" t="s">
        <v>90</v>
      </c>
      <c r="B30" s="202" t="s">
        <v>65</v>
      </c>
      <c r="C30" s="203"/>
      <c r="D30" s="21">
        <v>41.5</v>
      </c>
      <c r="E30" s="27"/>
    </row>
    <row r="31" spans="1:5" ht="25.5" customHeight="1" x14ac:dyDescent="0.25">
      <c r="A31" s="2" t="s">
        <v>91</v>
      </c>
      <c r="B31" s="235" t="s">
        <v>61</v>
      </c>
      <c r="C31" s="236"/>
      <c r="D31" s="21">
        <v>91.1</v>
      </c>
      <c r="E31" s="27"/>
    </row>
    <row r="32" spans="1:5" ht="12.75" customHeight="1" x14ac:dyDescent="0.25">
      <c r="A32" s="2" t="s">
        <v>92</v>
      </c>
      <c r="B32" s="202" t="s">
        <v>9</v>
      </c>
      <c r="C32" s="203"/>
      <c r="D32" s="21">
        <v>180.6</v>
      </c>
      <c r="E32" s="27"/>
    </row>
    <row r="33" spans="1:5" ht="12.75" customHeight="1" x14ac:dyDescent="0.25">
      <c r="A33" s="290" t="s">
        <v>93</v>
      </c>
      <c r="B33" s="295" t="s">
        <v>10</v>
      </c>
      <c r="C33" s="296"/>
      <c r="D33" s="262">
        <v>95.5</v>
      </c>
      <c r="E33" s="288"/>
    </row>
    <row r="34" spans="1:5" s="7" customFormat="1" ht="11.4" customHeight="1" x14ac:dyDescent="0.25">
      <c r="A34" s="291"/>
      <c r="B34" s="254" t="s">
        <v>272</v>
      </c>
      <c r="C34" s="255"/>
      <c r="D34" s="263"/>
      <c r="E34" s="289"/>
    </row>
    <row r="35" spans="1:5" s="7" customFormat="1" ht="11.4" customHeight="1" x14ac:dyDescent="0.25">
      <c r="A35" s="291"/>
      <c r="B35" s="210" t="s">
        <v>178</v>
      </c>
      <c r="C35" s="211"/>
      <c r="D35" s="263"/>
      <c r="E35" s="289"/>
    </row>
    <row r="36" spans="1:5" s="7" customFormat="1" ht="11.4" customHeight="1" x14ac:dyDescent="0.25">
      <c r="A36" s="291"/>
      <c r="B36" s="210" t="s">
        <v>179</v>
      </c>
      <c r="C36" s="211"/>
      <c r="D36" s="263"/>
      <c r="E36" s="289"/>
    </row>
    <row r="37" spans="1:5" s="7" customFormat="1" ht="11.4" customHeight="1" x14ac:dyDescent="0.25">
      <c r="A37" s="291"/>
      <c r="B37" s="210" t="s">
        <v>180</v>
      </c>
      <c r="C37" s="211"/>
      <c r="D37" s="263"/>
      <c r="E37" s="289"/>
    </row>
    <row r="38" spans="1:5" s="7" customFormat="1" ht="11.4" customHeight="1" x14ac:dyDescent="0.25">
      <c r="A38" s="291"/>
      <c r="B38" s="210" t="s">
        <v>181</v>
      </c>
      <c r="C38" s="211"/>
      <c r="D38" s="263"/>
      <c r="E38" s="289"/>
    </row>
    <row r="39" spans="1:5" s="7" customFormat="1" ht="11.4" customHeight="1" x14ac:dyDescent="0.25">
      <c r="A39" s="291"/>
      <c r="B39" s="210" t="s">
        <v>182</v>
      </c>
      <c r="C39" s="211"/>
      <c r="D39" s="263"/>
      <c r="E39" s="289"/>
    </row>
    <row r="40" spans="1:5" s="7" customFormat="1" ht="11.4" customHeight="1" x14ac:dyDescent="0.25">
      <c r="A40" s="291"/>
      <c r="B40" s="210" t="s">
        <v>183</v>
      </c>
      <c r="C40" s="211"/>
      <c r="D40" s="263"/>
      <c r="E40" s="289"/>
    </row>
    <row r="41" spans="1:5" s="7" customFormat="1" ht="11.4" customHeight="1" x14ac:dyDescent="0.25">
      <c r="A41" s="291"/>
      <c r="B41" s="210" t="s">
        <v>184</v>
      </c>
      <c r="C41" s="211"/>
      <c r="D41" s="263"/>
      <c r="E41" s="289"/>
    </row>
    <row r="42" spans="1:5" s="7" customFormat="1" ht="11.4" customHeight="1" x14ac:dyDescent="0.25">
      <c r="A42" s="291"/>
      <c r="B42" s="210" t="s">
        <v>185</v>
      </c>
      <c r="C42" s="211"/>
      <c r="D42" s="263"/>
      <c r="E42" s="289"/>
    </row>
    <row r="43" spans="1:5" s="7" customFormat="1" ht="11.4" customHeight="1" x14ac:dyDescent="0.25">
      <c r="A43" s="291"/>
      <c r="B43" s="210" t="s">
        <v>186</v>
      </c>
      <c r="C43" s="211"/>
      <c r="D43" s="263"/>
      <c r="E43" s="289"/>
    </row>
    <row r="44" spans="1:5" s="7" customFormat="1" ht="11.4" customHeight="1" x14ac:dyDescent="0.25">
      <c r="A44" s="291"/>
      <c r="B44" s="210" t="s">
        <v>187</v>
      </c>
      <c r="C44" s="211"/>
      <c r="D44" s="263"/>
      <c r="E44" s="289"/>
    </row>
    <row r="45" spans="1:5" s="7" customFormat="1" ht="11.4" customHeight="1" x14ac:dyDescent="0.25">
      <c r="A45" s="291"/>
      <c r="B45" s="210" t="s">
        <v>188</v>
      </c>
      <c r="C45" s="211"/>
      <c r="D45" s="263"/>
      <c r="E45" s="289"/>
    </row>
    <row r="46" spans="1:5" s="7" customFormat="1" ht="11.4" customHeight="1" x14ac:dyDescent="0.25">
      <c r="A46" s="291"/>
      <c r="B46" s="210" t="s">
        <v>189</v>
      </c>
      <c r="C46" s="211"/>
      <c r="D46" s="263"/>
      <c r="E46" s="289"/>
    </row>
    <row r="47" spans="1:5" s="7" customFormat="1" ht="11.4" customHeight="1" x14ac:dyDescent="0.25">
      <c r="A47" s="291"/>
      <c r="B47" s="210" t="s">
        <v>190</v>
      </c>
      <c r="C47" s="211"/>
      <c r="D47" s="263"/>
      <c r="E47" s="289"/>
    </row>
    <row r="48" spans="1:5" s="7" customFormat="1" ht="11.4" customHeight="1" x14ac:dyDescent="0.25">
      <c r="A48" s="291"/>
      <c r="B48" s="210" t="s">
        <v>191</v>
      </c>
      <c r="C48" s="211"/>
      <c r="D48" s="263"/>
      <c r="E48" s="289"/>
    </row>
    <row r="49" spans="1:5" s="7" customFormat="1" ht="13.5" customHeight="1" x14ac:dyDescent="0.25">
      <c r="A49" s="291"/>
      <c r="B49" s="210" t="s">
        <v>192</v>
      </c>
      <c r="C49" s="211"/>
      <c r="D49" s="263"/>
      <c r="E49" s="289"/>
    </row>
    <row r="50" spans="1:5" s="7" customFormat="1" ht="25.5" customHeight="1" x14ac:dyDescent="0.25">
      <c r="A50" s="291"/>
      <c r="B50" s="212" t="s">
        <v>193</v>
      </c>
      <c r="C50" s="213"/>
      <c r="D50" s="263"/>
      <c r="E50" s="289"/>
    </row>
    <row r="51" spans="1:5" s="7" customFormat="1" ht="11.4" x14ac:dyDescent="0.25">
      <c r="A51" s="291"/>
      <c r="B51" s="210" t="s">
        <v>194</v>
      </c>
      <c r="C51" s="211"/>
      <c r="D51" s="263"/>
      <c r="E51" s="289"/>
    </row>
    <row r="52" spans="1:5" s="7" customFormat="1" ht="11.4" x14ac:dyDescent="0.25">
      <c r="A52" s="291"/>
      <c r="B52" s="210" t="s">
        <v>195</v>
      </c>
      <c r="C52" s="211"/>
      <c r="D52" s="263"/>
      <c r="E52" s="289"/>
    </row>
    <row r="53" spans="1:5" s="7" customFormat="1" ht="11.4" x14ac:dyDescent="0.25">
      <c r="A53" s="291"/>
      <c r="B53" s="210" t="s">
        <v>196</v>
      </c>
      <c r="C53" s="211"/>
      <c r="D53" s="263"/>
      <c r="E53" s="289"/>
    </row>
    <row r="54" spans="1:5" s="7" customFormat="1" ht="39" customHeight="1" x14ac:dyDescent="0.25">
      <c r="A54" s="75"/>
      <c r="B54" s="256" t="s">
        <v>197</v>
      </c>
      <c r="C54" s="257"/>
      <c r="D54" s="264"/>
      <c r="E54" s="77"/>
    </row>
    <row r="55" spans="1:5" x14ac:dyDescent="0.25">
      <c r="A55" s="15" t="s">
        <v>3</v>
      </c>
      <c r="B55" s="215" t="s">
        <v>264</v>
      </c>
      <c r="C55" s="216"/>
      <c r="D55" s="216"/>
      <c r="E55" s="217"/>
    </row>
    <row r="56" spans="1:5" ht="12.75" customHeight="1" x14ac:dyDescent="0.25">
      <c r="A56" s="290" t="s">
        <v>94</v>
      </c>
      <c r="B56" s="173" t="s">
        <v>226</v>
      </c>
      <c r="C56" s="174"/>
      <c r="D56" s="260">
        <v>139</v>
      </c>
      <c r="E56" s="258">
        <f>D56*1.22</f>
        <v>169.57999999999998</v>
      </c>
    </row>
    <row r="57" spans="1:5" ht="25.5" customHeight="1" x14ac:dyDescent="0.25">
      <c r="A57" s="292"/>
      <c r="B57" s="60"/>
      <c r="C57" s="58" t="s">
        <v>227</v>
      </c>
      <c r="D57" s="261"/>
      <c r="E57" s="259"/>
    </row>
    <row r="58" spans="1:5" ht="12.75" customHeight="1" x14ac:dyDescent="0.25">
      <c r="A58" s="2" t="s">
        <v>95</v>
      </c>
      <c r="B58" s="173" t="s">
        <v>55</v>
      </c>
      <c r="C58" s="174"/>
      <c r="D58" s="172">
        <v>50</v>
      </c>
      <c r="E58" s="26">
        <f>D58*1.22</f>
        <v>61</v>
      </c>
    </row>
    <row r="59" spans="1:5" x14ac:dyDescent="0.25">
      <c r="A59" s="15" t="s">
        <v>4</v>
      </c>
      <c r="B59" s="215" t="s">
        <v>228</v>
      </c>
      <c r="C59" s="216"/>
      <c r="D59" s="216"/>
      <c r="E59" s="217"/>
    </row>
    <row r="60" spans="1:5" x14ac:dyDescent="0.25">
      <c r="A60" s="95" t="s">
        <v>96</v>
      </c>
      <c r="B60" s="96" t="s">
        <v>198</v>
      </c>
      <c r="C60" s="31" t="s">
        <v>292</v>
      </c>
      <c r="D60" s="93" t="s">
        <v>273</v>
      </c>
      <c r="E60" s="26"/>
    </row>
    <row r="61" spans="1:5" x14ac:dyDescent="0.25">
      <c r="A61" s="297" t="s">
        <v>97</v>
      </c>
      <c r="B61" s="96"/>
      <c r="C61" s="97" t="s">
        <v>200</v>
      </c>
      <c r="D61" s="277" t="s">
        <v>176</v>
      </c>
      <c r="E61" s="79"/>
    </row>
    <row r="62" spans="1:5" s="7" customFormat="1" ht="11.4" x14ac:dyDescent="0.25">
      <c r="A62" s="298"/>
      <c r="B62" s="98"/>
      <c r="C62" s="99" t="s">
        <v>291</v>
      </c>
      <c r="D62" s="278"/>
      <c r="E62" s="76"/>
    </row>
    <row r="63" spans="1:5" x14ac:dyDescent="0.25">
      <c r="A63" s="95" t="s">
        <v>98</v>
      </c>
      <c r="B63" s="96" t="s">
        <v>99</v>
      </c>
      <c r="C63" s="31" t="s">
        <v>99</v>
      </c>
      <c r="D63" s="172">
        <v>1000.4</v>
      </c>
      <c r="E63" s="26"/>
    </row>
    <row r="64" spans="1:5" x14ac:dyDescent="0.25">
      <c r="A64" s="15" t="s">
        <v>5</v>
      </c>
      <c r="B64" s="274" t="s">
        <v>282</v>
      </c>
      <c r="C64" s="275"/>
      <c r="D64" s="275"/>
      <c r="E64" s="276"/>
    </row>
    <row r="65" spans="1:5" ht="12.75" customHeight="1" x14ac:dyDescent="0.25">
      <c r="A65" s="290" t="s">
        <v>100</v>
      </c>
      <c r="B65" s="208" t="s">
        <v>201</v>
      </c>
      <c r="C65" s="209"/>
      <c r="D65" s="260" t="s">
        <v>176</v>
      </c>
      <c r="E65" s="258"/>
    </row>
    <row r="66" spans="1:5" s="7" customFormat="1" ht="84" customHeight="1" x14ac:dyDescent="0.25">
      <c r="A66" s="291"/>
      <c r="B66" s="206" t="s">
        <v>309</v>
      </c>
      <c r="C66" s="207"/>
      <c r="D66" s="293"/>
      <c r="E66" s="294"/>
    </row>
    <row r="67" spans="1:5" ht="61.5" customHeight="1" x14ac:dyDescent="0.25">
      <c r="A67" s="292"/>
      <c r="B67" s="68"/>
      <c r="C67" s="80" t="s">
        <v>255</v>
      </c>
      <c r="D67" s="261"/>
      <c r="E67" s="259"/>
    </row>
    <row r="68" spans="1:5" x14ac:dyDescent="0.25">
      <c r="A68" s="15" t="s">
        <v>6</v>
      </c>
      <c r="B68" s="218" t="s">
        <v>101</v>
      </c>
      <c r="C68" s="219"/>
      <c r="D68" s="219"/>
      <c r="E68" s="220"/>
    </row>
    <row r="69" spans="1:5" x14ac:dyDescent="0.25">
      <c r="A69" s="14" t="s">
        <v>436</v>
      </c>
      <c r="B69" s="103"/>
      <c r="C69" s="120" t="s">
        <v>308</v>
      </c>
      <c r="D69" s="104"/>
      <c r="E69" s="30"/>
    </row>
    <row r="70" spans="1:5" ht="15" customHeight="1" x14ac:dyDescent="0.25">
      <c r="A70" s="13" t="s">
        <v>437</v>
      </c>
      <c r="B70" s="204" t="s">
        <v>229</v>
      </c>
      <c r="C70" s="205"/>
      <c r="D70" s="29">
        <v>39.01</v>
      </c>
      <c r="E70" s="30"/>
    </row>
    <row r="71" spans="1:5" ht="25.5" customHeight="1" x14ac:dyDescent="0.25">
      <c r="A71" s="2" t="s">
        <v>438</v>
      </c>
      <c r="B71" s="173" t="s">
        <v>103</v>
      </c>
      <c r="C71" s="174"/>
      <c r="D71" s="26">
        <v>60</v>
      </c>
      <c r="E71" s="27"/>
    </row>
    <row r="72" spans="1:5" ht="12.75" customHeight="1" x14ac:dyDescent="0.25">
      <c r="A72" s="45" t="s">
        <v>8</v>
      </c>
      <c r="B72" s="274" t="s">
        <v>277</v>
      </c>
      <c r="C72" s="275"/>
      <c r="D72" s="275"/>
      <c r="E72" s="276"/>
    </row>
    <row r="73" spans="1:5" ht="12.75" customHeight="1" x14ac:dyDescent="0.25">
      <c r="A73" s="46" t="s">
        <v>439</v>
      </c>
      <c r="B73" s="54"/>
      <c r="C73" s="55" t="s">
        <v>223</v>
      </c>
      <c r="D73" s="47">
        <v>3000</v>
      </c>
      <c r="E73" s="56"/>
    </row>
    <row r="74" spans="1:5" ht="26.25" customHeight="1" x14ac:dyDescent="0.25">
      <c r="A74" s="46" t="s">
        <v>314</v>
      </c>
      <c r="B74" s="54"/>
      <c r="C74" s="64" t="s">
        <v>221</v>
      </c>
      <c r="D74" s="47">
        <v>4000</v>
      </c>
      <c r="E74" s="57"/>
    </row>
    <row r="75" spans="1:5" s="7" customFormat="1" ht="12.75" customHeight="1" x14ac:dyDescent="0.25">
      <c r="A75" s="196"/>
      <c r="B75" s="267" t="s">
        <v>274</v>
      </c>
      <c r="C75" s="267"/>
      <c r="D75" s="82"/>
      <c r="E75" s="83"/>
    </row>
    <row r="76" spans="1:5" s="7" customFormat="1" ht="36" customHeight="1" x14ac:dyDescent="0.25">
      <c r="A76" s="197"/>
      <c r="B76" s="268"/>
      <c r="C76" s="268"/>
      <c r="D76" s="84"/>
      <c r="E76" s="81"/>
    </row>
    <row r="77" spans="1:5" s="7" customFormat="1" ht="11.4" x14ac:dyDescent="0.25">
      <c r="A77" s="197"/>
      <c r="B77" s="268" t="s">
        <v>275</v>
      </c>
      <c r="C77" s="268"/>
      <c r="D77" s="84"/>
      <c r="E77" s="81"/>
    </row>
    <row r="78" spans="1:5" s="7" customFormat="1" ht="11.4" x14ac:dyDescent="0.25">
      <c r="A78" s="197"/>
      <c r="B78" s="85"/>
      <c r="C78" s="85" t="s">
        <v>212</v>
      </c>
      <c r="D78" s="84"/>
      <c r="E78" s="81"/>
    </row>
    <row r="79" spans="1:5" s="7" customFormat="1" ht="22.8" x14ac:dyDescent="0.25">
      <c r="A79" s="197"/>
      <c r="B79" s="85"/>
      <c r="C79" s="85" t="s">
        <v>213</v>
      </c>
      <c r="D79" s="84"/>
      <c r="E79" s="81"/>
    </row>
    <row r="80" spans="1:5" s="7" customFormat="1" ht="11.4" x14ac:dyDescent="0.25">
      <c r="A80" s="197"/>
      <c r="B80" s="85"/>
      <c r="C80" s="85" t="s">
        <v>215</v>
      </c>
      <c r="D80" s="84"/>
      <c r="E80" s="81"/>
    </row>
    <row r="81" spans="1:5" s="7" customFormat="1" ht="22.8" x14ac:dyDescent="0.25">
      <c r="A81" s="197"/>
      <c r="B81" s="85"/>
      <c r="C81" s="85" t="s">
        <v>214</v>
      </c>
      <c r="D81" s="84"/>
      <c r="E81" s="81"/>
    </row>
    <row r="82" spans="1:5" s="7" customFormat="1" ht="37.5" customHeight="1" x14ac:dyDescent="0.25">
      <c r="A82" s="198"/>
      <c r="B82" s="66"/>
      <c r="C82" s="66" t="s">
        <v>276</v>
      </c>
      <c r="D82" s="86"/>
      <c r="E82" s="76"/>
    </row>
    <row r="83" spans="1:5" ht="29.25" customHeight="1" x14ac:dyDescent="0.25">
      <c r="A83" s="48" t="s">
        <v>440</v>
      </c>
      <c r="B83" s="270" t="s">
        <v>230</v>
      </c>
      <c r="C83" s="269"/>
      <c r="D83" s="53"/>
      <c r="E83" s="65"/>
    </row>
    <row r="84" spans="1:5" x14ac:dyDescent="0.25">
      <c r="A84" s="51" t="s">
        <v>441</v>
      </c>
      <c r="B84" s="52"/>
      <c r="C84" s="52" t="s">
        <v>278</v>
      </c>
      <c r="D84" s="49"/>
      <c r="E84" s="50"/>
    </row>
    <row r="85" spans="1:5" ht="25.5" customHeight="1" x14ac:dyDescent="0.25">
      <c r="A85" s="48" t="s">
        <v>102</v>
      </c>
      <c r="B85" s="208" t="s">
        <v>256</v>
      </c>
      <c r="C85" s="269"/>
      <c r="D85" s="87" t="s">
        <v>257</v>
      </c>
      <c r="E85" s="53"/>
    </row>
    <row r="86" spans="1:5" ht="25.5" customHeight="1" x14ac:dyDescent="0.25">
      <c r="A86" s="88" t="s">
        <v>442</v>
      </c>
      <c r="B86" s="60"/>
      <c r="C86" s="89" t="s">
        <v>258</v>
      </c>
      <c r="D86" s="90" t="s">
        <v>259</v>
      </c>
      <c r="E86" s="26"/>
    </row>
    <row r="87" spans="1:5" ht="25.5" customHeight="1" x14ac:dyDescent="0.25">
      <c r="A87" s="88" t="s">
        <v>443</v>
      </c>
      <c r="B87" s="91"/>
      <c r="C87" s="89" t="s">
        <v>260</v>
      </c>
      <c r="D87" s="90" t="s">
        <v>261</v>
      </c>
      <c r="E87" s="26"/>
    </row>
    <row r="88" spans="1:5" ht="12.75" customHeight="1" x14ac:dyDescent="0.25">
      <c r="A88" s="71" t="s">
        <v>104</v>
      </c>
      <c r="B88" s="271" t="s">
        <v>202</v>
      </c>
      <c r="C88" s="272"/>
      <c r="D88" s="272"/>
      <c r="E88" s="273"/>
    </row>
    <row r="89" spans="1:5" ht="12" customHeight="1" x14ac:dyDescent="0.25">
      <c r="A89" s="279" t="s">
        <v>310</v>
      </c>
      <c r="B89" s="280"/>
      <c r="C89" s="280"/>
      <c r="D89" s="280"/>
      <c r="E89" s="281"/>
    </row>
    <row r="90" spans="1:5" ht="12" customHeight="1" x14ac:dyDescent="0.25">
      <c r="A90" s="282"/>
      <c r="B90" s="283"/>
      <c r="C90" s="283"/>
      <c r="D90" s="283"/>
      <c r="E90" s="284"/>
    </row>
    <row r="91" spans="1:5" ht="12" customHeight="1" x14ac:dyDescent="0.25">
      <c r="A91" s="282"/>
      <c r="B91" s="283"/>
      <c r="C91" s="283"/>
      <c r="D91" s="283"/>
      <c r="E91" s="284"/>
    </row>
    <row r="92" spans="1:5" ht="12" customHeight="1" x14ac:dyDescent="0.25">
      <c r="A92" s="282"/>
      <c r="B92" s="283"/>
      <c r="C92" s="283"/>
      <c r="D92" s="283"/>
      <c r="E92" s="284"/>
    </row>
    <row r="93" spans="1:5" ht="12" customHeight="1" x14ac:dyDescent="0.25">
      <c r="A93" s="282"/>
      <c r="B93" s="283"/>
      <c r="C93" s="283"/>
      <c r="D93" s="283"/>
      <c r="E93" s="284"/>
    </row>
    <row r="94" spans="1:5" ht="24" customHeight="1" x14ac:dyDescent="0.25">
      <c r="A94" s="285"/>
      <c r="B94" s="286"/>
      <c r="C94" s="286"/>
      <c r="D94" s="286"/>
      <c r="E94" s="287"/>
    </row>
    <row r="95" spans="1:5" x14ac:dyDescent="0.25">
      <c r="A95" s="18" t="s">
        <v>60</v>
      </c>
      <c r="B95" s="183" t="s">
        <v>105</v>
      </c>
      <c r="C95" s="184"/>
      <c r="D95" s="184"/>
      <c r="E95" s="185"/>
    </row>
    <row r="96" spans="1:5" x14ac:dyDescent="0.25">
      <c r="A96" s="17" t="s">
        <v>444</v>
      </c>
      <c r="B96" s="224" t="s">
        <v>108</v>
      </c>
      <c r="C96" s="232"/>
      <c r="D96" s="232"/>
      <c r="E96" s="225"/>
    </row>
    <row r="97" spans="1:5" s="32" customFormat="1" x14ac:dyDescent="0.25">
      <c r="A97" s="8"/>
      <c r="B97" s="173" t="s">
        <v>19</v>
      </c>
      <c r="C97" s="174"/>
      <c r="D97" s="26">
        <v>96</v>
      </c>
      <c r="E97" s="26">
        <f>D97*1.22</f>
        <v>117.12</v>
      </c>
    </row>
    <row r="98" spans="1:5" x14ac:dyDescent="0.25">
      <c r="A98" s="8"/>
      <c r="B98" s="173" t="s">
        <v>20</v>
      </c>
      <c r="C98" s="174"/>
      <c r="D98" s="26">
        <v>80</v>
      </c>
      <c r="E98" s="26">
        <f>D98*1.22</f>
        <v>97.6</v>
      </c>
    </row>
    <row r="99" spans="1:5" x14ac:dyDescent="0.25">
      <c r="A99" s="8"/>
      <c r="B99" s="173" t="s">
        <v>21</v>
      </c>
      <c r="C99" s="174"/>
      <c r="D99" s="26">
        <v>64</v>
      </c>
      <c r="E99" s="26">
        <f>D99*1.22</f>
        <v>78.08</v>
      </c>
    </row>
    <row r="100" spans="1:5" x14ac:dyDescent="0.25">
      <c r="A100" s="8"/>
      <c r="B100" s="173" t="s">
        <v>22</v>
      </c>
      <c r="C100" s="174"/>
      <c r="D100" s="26">
        <v>64</v>
      </c>
      <c r="E100" s="26">
        <f>D100*1.22</f>
        <v>78.08</v>
      </c>
    </row>
    <row r="101" spans="1:5" s="32" customFormat="1" x14ac:dyDescent="0.25">
      <c r="A101" s="8"/>
      <c r="B101" s="173" t="s">
        <v>23</v>
      </c>
      <c r="C101" s="174"/>
      <c r="D101" s="26">
        <v>100</v>
      </c>
      <c r="E101" s="26">
        <f>D101*1.22</f>
        <v>122</v>
      </c>
    </row>
    <row r="102" spans="1:5" s="32" customFormat="1" x14ac:dyDescent="0.25">
      <c r="A102" s="17" t="s">
        <v>445</v>
      </c>
      <c r="B102" s="224" t="s">
        <v>109</v>
      </c>
      <c r="C102" s="232"/>
      <c r="D102" s="232"/>
      <c r="E102" s="225"/>
    </row>
    <row r="103" spans="1:5" s="32" customFormat="1" ht="12.75" customHeight="1" x14ac:dyDescent="0.25">
      <c r="A103" s="8"/>
      <c r="B103" s="173" t="s">
        <v>19</v>
      </c>
      <c r="C103" s="174"/>
      <c r="D103" s="26">
        <v>320</v>
      </c>
      <c r="E103" s="26">
        <f>D103*1.22</f>
        <v>390.4</v>
      </c>
    </row>
    <row r="104" spans="1:5" s="32" customFormat="1" ht="12.75" customHeight="1" x14ac:dyDescent="0.25">
      <c r="A104" s="8"/>
      <c r="B104" s="173" t="s">
        <v>20</v>
      </c>
      <c r="C104" s="174"/>
      <c r="D104" s="26">
        <v>224</v>
      </c>
      <c r="E104" s="26">
        <f>D104*1.22</f>
        <v>273.27999999999997</v>
      </c>
    </row>
    <row r="105" spans="1:5" s="32" customFormat="1" x14ac:dyDescent="0.25">
      <c r="A105" s="8"/>
      <c r="B105" s="173" t="s">
        <v>21</v>
      </c>
      <c r="C105" s="174"/>
      <c r="D105" s="26">
        <v>144</v>
      </c>
      <c r="E105" s="26">
        <f>D105*1.22</f>
        <v>175.68</v>
      </c>
    </row>
    <row r="106" spans="1:5" x14ac:dyDescent="0.25">
      <c r="A106" s="9"/>
      <c r="B106" s="173" t="s">
        <v>22</v>
      </c>
      <c r="C106" s="174"/>
      <c r="D106" s="26">
        <v>144</v>
      </c>
      <c r="E106" s="26">
        <f>D106*1.22</f>
        <v>175.68</v>
      </c>
    </row>
    <row r="107" spans="1:5" ht="12.75" customHeight="1" x14ac:dyDescent="0.25">
      <c r="A107" s="17" t="s">
        <v>446</v>
      </c>
      <c r="B107" s="224" t="s">
        <v>110</v>
      </c>
      <c r="C107" s="232"/>
      <c r="D107" s="232"/>
      <c r="E107" s="225"/>
    </row>
    <row r="108" spans="1:5" ht="12.75" customHeight="1" x14ac:dyDescent="0.25">
      <c r="A108" s="12"/>
      <c r="B108" s="173" t="s">
        <v>19</v>
      </c>
      <c r="C108" s="174"/>
      <c r="D108" s="26">
        <v>520</v>
      </c>
      <c r="E108" s="26">
        <f t="shared" ref="E108:E117" si="0">D108*1.22</f>
        <v>634.4</v>
      </c>
    </row>
    <row r="109" spans="1:5" ht="12.75" customHeight="1" x14ac:dyDescent="0.25">
      <c r="A109" s="12"/>
      <c r="B109" s="173" t="s">
        <v>20</v>
      </c>
      <c r="C109" s="174"/>
      <c r="D109" s="26">
        <v>440</v>
      </c>
      <c r="E109" s="26">
        <f t="shared" si="0"/>
        <v>536.79999999999995</v>
      </c>
    </row>
    <row r="110" spans="1:5" ht="12.75" customHeight="1" x14ac:dyDescent="0.25">
      <c r="A110" s="10"/>
      <c r="B110" s="173" t="s">
        <v>21</v>
      </c>
      <c r="C110" s="174"/>
      <c r="D110" s="26">
        <v>360</v>
      </c>
      <c r="E110" s="26">
        <f t="shared" si="0"/>
        <v>439.2</v>
      </c>
    </row>
    <row r="111" spans="1:5" ht="12.75" customHeight="1" x14ac:dyDescent="0.25">
      <c r="A111" s="10"/>
      <c r="B111" s="173" t="s">
        <v>22</v>
      </c>
      <c r="C111" s="174"/>
      <c r="D111" s="26">
        <v>360</v>
      </c>
      <c r="E111" s="26">
        <f t="shared" si="0"/>
        <v>439.2</v>
      </c>
    </row>
    <row r="112" spans="1:5" x14ac:dyDescent="0.25">
      <c r="A112" s="11"/>
      <c r="B112" s="173" t="s">
        <v>24</v>
      </c>
      <c r="C112" s="174"/>
      <c r="D112" s="26">
        <v>52</v>
      </c>
      <c r="E112" s="26">
        <f t="shared" si="0"/>
        <v>63.44</v>
      </c>
    </row>
    <row r="113" spans="1:5" x14ac:dyDescent="0.25">
      <c r="A113" s="16" t="s">
        <v>447</v>
      </c>
      <c r="B113" s="224" t="s">
        <v>112</v>
      </c>
      <c r="C113" s="225"/>
      <c r="D113" s="33">
        <v>14.02</v>
      </c>
      <c r="E113" s="33">
        <f t="shared" si="0"/>
        <v>17.104399999999998</v>
      </c>
    </row>
    <row r="114" spans="1:5" x14ac:dyDescent="0.25">
      <c r="A114" s="16" t="s">
        <v>448</v>
      </c>
      <c r="B114" s="224" t="s">
        <v>25</v>
      </c>
      <c r="C114" s="225"/>
      <c r="D114" s="33">
        <v>25.41</v>
      </c>
      <c r="E114" s="33">
        <f t="shared" si="0"/>
        <v>31.0002</v>
      </c>
    </row>
    <row r="115" spans="1:5" x14ac:dyDescent="0.25">
      <c r="A115" s="16" t="s">
        <v>449</v>
      </c>
      <c r="B115" s="224" t="s">
        <v>26</v>
      </c>
      <c r="C115" s="225"/>
      <c r="D115" s="33">
        <v>66.599999999999994</v>
      </c>
      <c r="E115" s="33">
        <f t="shared" si="0"/>
        <v>81.251999999999995</v>
      </c>
    </row>
    <row r="116" spans="1:5" x14ac:dyDescent="0.25">
      <c r="A116" s="16" t="s">
        <v>450</v>
      </c>
      <c r="B116" s="61"/>
      <c r="C116" s="62" t="s">
        <v>224</v>
      </c>
      <c r="D116" s="33">
        <v>5.74</v>
      </c>
      <c r="E116" s="33">
        <v>7</v>
      </c>
    </row>
    <row r="117" spans="1:5" x14ac:dyDescent="0.25">
      <c r="A117" s="16" t="s">
        <v>451</v>
      </c>
      <c r="B117" s="224" t="s">
        <v>27</v>
      </c>
      <c r="C117" s="225"/>
      <c r="D117" s="33">
        <v>120</v>
      </c>
      <c r="E117" s="33">
        <f t="shared" si="0"/>
        <v>146.4</v>
      </c>
    </row>
    <row r="118" spans="1:5" x14ac:dyDescent="0.25">
      <c r="A118" s="16" t="s">
        <v>452</v>
      </c>
      <c r="B118" s="224" t="s">
        <v>111</v>
      </c>
      <c r="C118" s="232"/>
      <c r="D118" s="34"/>
      <c r="E118" s="35"/>
    </row>
    <row r="119" spans="1:5" ht="39" customHeight="1" x14ac:dyDescent="0.25">
      <c r="A119" s="3"/>
      <c r="B119" s="173" t="s">
        <v>50</v>
      </c>
      <c r="C119" s="174"/>
      <c r="D119" s="26">
        <v>520</v>
      </c>
      <c r="E119" s="26">
        <f>D119*1.22</f>
        <v>634.4</v>
      </c>
    </row>
    <row r="120" spans="1:5" ht="38.25" customHeight="1" x14ac:dyDescent="0.25">
      <c r="A120" s="12"/>
      <c r="B120" s="173" t="s">
        <v>51</v>
      </c>
      <c r="C120" s="174"/>
      <c r="D120" s="26">
        <v>250</v>
      </c>
      <c r="E120" s="26">
        <f>D120*1.22</f>
        <v>305</v>
      </c>
    </row>
    <row r="121" spans="1:5" ht="37.5" customHeight="1" x14ac:dyDescent="0.25">
      <c r="A121" s="12"/>
      <c r="B121" s="173" t="s">
        <v>48</v>
      </c>
      <c r="C121" s="174"/>
      <c r="D121" s="26">
        <v>950</v>
      </c>
      <c r="E121" s="26">
        <f>D121*1.22</f>
        <v>1159</v>
      </c>
    </row>
    <row r="122" spans="1:5" ht="39.75" customHeight="1" x14ac:dyDescent="0.25">
      <c r="A122" s="13"/>
      <c r="B122" s="173" t="s">
        <v>49</v>
      </c>
      <c r="C122" s="174"/>
      <c r="D122" s="26">
        <v>480</v>
      </c>
      <c r="E122" s="26">
        <f>D122*1.22</f>
        <v>585.6</v>
      </c>
    </row>
    <row r="123" spans="1:5" ht="12.75" customHeight="1" x14ac:dyDescent="0.25">
      <c r="A123" s="15" t="s">
        <v>11</v>
      </c>
      <c r="B123" s="215" t="s">
        <v>113</v>
      </c>
      <c r="C123" s="216"/>
      <c r="D123" s="216"/>
      <c r="E123" s="217"/>
    </row>
    <row r="124" spans="1:5" ht="12.75" customHeight="1" x14ac:dyDescent="0.25">
      <c r="A124" s="2" t="s">
        <v>216</v>
      </c>
      <c r="B124" s="188" t="s">
        <v>115</v>
      </c>
      <c r="C124" s="189"/>
      <c r="D124" s="26">
        <v>21.9</v>
      </c>
      <c r="E124" s="26">
        <f>D124*1.22</f>
        <v>26.717999999999996</v>
      </c>
    </row>
    <row r="125" spans="1:5" ht="12.75" customHeight="1" x14ac:dyDescent="0.25">
      <c r="A125" s="2" t="s">
        <v>217</v>
      </c>
      <c r="B125" s="188" t="s">
        <v>116</v>
      </c>
      <c r="C125" s="189"/>
      <c r="D125" s="26">
        <v>55.65</v>
      </c>
      <c r="E125" s="26">
        <f>D125*1.22</f>
        <v>67.893000000000001</v>
      </c>
    </row>
    <row r="126" spans="1:5" ht="12.75" customHeight="1" x14ac:dyDescent="0.25">
      <c r="A126" s="15" t="s">
        <v>453</v>
      </c>
      <c r="B126" s="183" t="s">
        <v>126</v>
      </c>
      <c r="C126" s="184"/>
      <c r="D126" s="184"/>
      <c r="E126" s="185"/>
    </row>
    <row r="127" spans="1:5" ht="12.75" customHeight="1" x14ac:dyDescent="0.25">
      <c r="A127" s="16" t="s">
        <v>106</v>
      </c>
      <c r="B127" s="224" t="s">
        <v>283</v>
      </c>
      <c r="C127" s="232"/>
      <c r="D127" s="232"/>
      <c r="E127" s="225"/>
    </row>
    <row r="128" spans="1:5" ht="25.5" customHeight="1" x14ac:dyDescent="0.25">
      <c r="A128" s="190"/>
      <c r="B128" s="173" t="s">
        <v>284</v>
      </c>
      <c r="C128" s="174"/>
      <c r="D128" s="26" t="s">
        <v>28</v>
      </c>
      <c r="E128" s="36" t="s">
        <v>28</v>
      </c>
    </row>
    <row r="129" spans="1:5" ht="39.75" customHeight="1" x14ac:dyDescent="0.25">
      <c r="A129" s="299"/>
      <c r="B129" s="173" t="s">
        <v>416</v>
      </c>
      <c r="C129" s="174"/>
      <c r="D129" s="155" t="s">
        <v>176</v>
      </c>
      <c r="E129" s="37"/>
    </row>
    <row r="130" spans="1:5" ht="15" customHeight="1" x14ac:dyDescent="0.25">
      <c r="A130" s="191"/>
      <c r="B130" s="173" t="s">
        <v>29</v>
      </c>
      <c r="C130" s="174"/>
      <c r="D130" s="26">
        <v>100.84</v>
      </c>
      <c r="E130" s="26">
        <f>D130*1.22</f>
        <v>123.0248</v>
      </c>
    </row>
    <row r="131" spans="1:5" ht="12.75" customHeight="1" x14ac:dyDescent="0.25">
      <c r="A131" s="16" t="s">
        <v>107</v>
      </c>
      <c r="B131" s="224" t="s">
        <v>120</v>
      </c>
      <c r="C131" s="232"/>
      <c r="D131" s="232"/>
      <c r="E131" s="225"/>
    </row>
    <row r="132" spans="1:5" ht="42" customHeight="1" x14ac:dyDescent="0.25">
      <c r="A132" s="116"/>
      <c r="B132" s="173" t="s">
        <v>417</v>
      </c>
      <c r="C132" s="174"/>
      <c r="D132" s="155" t="s">
        <v>176</v>
      </c>
      <c r="E132" s="26"/>
    </row>
    <row r="133" spans="1:5" ht="12.75" customHeight="1" x14ac:dyDescent="0.25">
      <c r="A133" s="16" t="s">
        <v>454</v>
      </c>
      <c r="B133" s="224" t="s">
        <v>122</v>
      </c>
      <c r="C133" s="232"/>
      <c r="D133" s="232"/>
      <c r="E133" s="225"/>
    </row>
    <row r="134" spans="1:5" ht="25.5" customHeight="1" x14ac:dyDescent="0.25">
      <c r="A134" s="12"/>
      <c r="B134" s="173" t="s">
        <v>285</v>
      </c>
      <c r="C134" s="174"/>
      <c r="D134" s="26">
        <v>1780</v>
      </c>
      <c r="E134" s="37"/>
    </row>
    <row r="135" spans="1:5" ht="25.5" customHeight="1" x14ac:dyDescent="0.25">
      <c r="A135" s="12"/>
      <c r="B135" s="173" t="s">
        <v>286</v>
      </c>
      <c r="C135" s="174"/>
      <c r="D135" s="26">
        <v>820</v>
      </c>
      <c r="E135" s="37"/>
    </row>
    <row r="136" spans="1:5" ht="25.5" customHeight="1" x14ac:dyDescent="0.25">
      <c r="A136" s="12"/>
      <c r="B136" s="72"/>
      <c r="C136" s="94" t="s">
        <v>288</v>
      </c>
      <c r="D136" s="26">
        <v>860</v>
      </c>
      <c r="E136" s="37"/>
    </row>
    <row r="137" spans="1:5" ht="26.25" customHeight="1" x14ac:dyDescent="0.25">
      <c r="A137" s="12"/>
      <c r="B137" s="173" t="s">
        <v>287</v>
      </c>
      <c r="C137" s="174"/>
      <c r="D137" s="26">
        <v>1080</v>
      </c>
      <c r="E137" s="37"/>
    </row>
    <row r="138" spans="1:5" ht="15" customHeight="1" x14ac:dyDescent="0.25">
      <c r="A138" s="12"/>
      <c r="B138" s="173" t="s">
        <v>123</v>
      </c>
      <c r="C138" s="174"/>
      <c r="D138" s="26">
        <v>650</v>
      </c>
      <c r="E138" s="37"/>
    </row>
    <row r="139" spans="1:5" ht="13.5" customHeight="1" x14ac:dyDescent="0.25">
      <c r="A139" s="12"/>
      <c r="B139" s="173" t="s">
        <v>129</v>
      </c>
      <c r="C139" s="174"/>
      <c r="D139" s="26">
        <v>400</v>
      </c>
      <c r="E139" s="38"/>
    </row>
    <row r="140" spans="1:5" ht="13.5" customHeight="1" x14ac:dyDescent="0.25">
      <c r="A140" s="12"/>
      <c r="B140" s="60"/>
      <c r="C140" s="64" t="s">
        <v>289</v>
      </c>
      <c r="D140" s="21">
        <v>850</v>
      </c>
      <c r="E140" s="38"/>
    </row>
    <row r="141" spans="1:5" ht="25.5" customHeight="1" x14ac:dyDescent="0.25">
      <c r="A141" s="13"/>
      <c r="B141" s="300" t="s">
        <v>290</v>
      </c>
      <c r="C141" s="301"/>
      <c r="D141" s="20"/>
      <c r="E141" s="22"/>
    </row>
    <row r="142" spans="1:5" ht="12.75" customHeight="1" x14ac:dyDescent="0.25">
      <c r="A142" s="16" t="s">
        <v>455</v>
      </c>
      <c r="B142" s="224" t="s">
        <v>125</v>
      </c>
      <c r="C142" s="232"/>
      <c r="D142" s="232"/>
      <c r="E142" s="225"/>
    </row>
    <row r="143" spans="1:5" ht="38.25" customHeight="1" x14ac:dyDescent="0.25">
      <c r="A143" s="12"/>
      <c r="B143" s="173" t="s">
        <v>418</v>
      </c>
      <c r="C143" s="174"/>
      <c r="D143" s="155" t="s">
        <v>176</v>
      </c>
      <c r="E143" s="37"/>
    </row>
    <row r="144" spans="1:5" ht="25.5" customHeight="1" x14ac:dyDescent="0.25">
      <c r="A144" s="13"/>
      <c r="B144" s="173" t="s">
        <v>46</v>
      </c>
      <c r="C144" s="174"/>
      <c r="D144" s="26">
        <v>347.2</v>
      </c>
      <c r="E144" s="26">
        <f>D144*1.22</f>
        <v>423.584</v>
      </c>
    </row>
    <row r="145" spans="1:5" ht="15" customHeight="1" x14ac:dyDescent="0.25">
      <c r="A145" s="13" t="s">
        <v>456</v>
      </c>
      <c r="B145" s="114"/>
      <c r="C145" s="176" t="s">
        <v>63</v>
      </c>
      <c r="D145" s="177"/>
      <c r="E145" s="177"/>
    </row>
    <row r="146" spans="1:5" ht="15" customHeight="1" x14ac:dyDescent="0.25">
      <c r="A146" s="13"/>
      <c r="B146" s="114"/>
      <c r="C146" s="117" t="s">
        <v>64</v>
      </c>
      <c r="D146" s="155">
        <v>294.26</v>
      </c>
      <c r="E146" s="26">
        <v>358.99719999999996</v>
      </c>
    </row>
    <row r="147" spans="1:5" ht="15" customHeight="1" x14ac:dyDescent="0.25">
      <c r="A147" s="13"/>
      <c r="B147" s="114"/>
      <c r="C147" s="156" t="s">
        <v>313</v>
      </c>
      <c r="D147" s="157" t="s">
        <v>307</v>
      </c>
      <c r="E147" s="26">
        <v>238.99799999999999</v>
      </c>
    </row>
    <row r="148" spans="1:5" ht="15" customHeight="1" x14ac:dyDescent="0.25">
      <c r="A148" s="13"/>
      <c r="B148" s="114"/>
      <c r="C148" s="158" t="s">
        <v>16</v>
      </c>
      <c r="D148" s="158"/>
      <c r="E148" s="159"/>
    </row>
    <row r="149" spans="1:5" ht="15" customHeight="1" x14ac:dyDescent="0.25">
      <c r="A149" s="13"/>
      <c r="B149" s="114"/>
      <c r="C149" s="160" t="s">
        <v>305</v>
      </c>
      <c r="D149" s="160"/>
      <c r="E149" s="160"/>
    </row>
    <row r="150" spans="1:5" ht="25.5" customHeight="1" x14ac:dyDescent="0.25">
      <c r="A150" s="13"/>
      <c r="B150" s="114"/>
      <c r="C150" s="160" t="s">
        <v>306</v>
      </c>
      <c r="D150" s="160"/>
      <c r="E150" s="160"/>
    </row>
    <row r="151" spans="1:5" ht="15" customHeight="1" x14ac:dyDescent="0.25">
      <c r="A151" s="15" t="s">
        <v>457</v>
      </c>
      <c r="B151" s="183" t="s">
        <v>127</v>
      </c>
      <c r="C151" s="184"/>
      <c r="D151" s="184"/>
      <c r="E151" s="185"/>
    </row>
    <row r="152" spans="1:5" ht="12.75" customHeight="1" x14ac:dyDescent="0.25">
      <c r="A152" s="16" t="s">
        <v>114</v>
      </c>
      <c r="B152" s="224" t="s">
        <v>165</v>
      </c>
      <c r="C152" s="232"/>
      <c r="D152" s="232"/>
      <c r="E152" s="225"/>
    </row>
    <row r="153" spans="1:5" ht="12.75" customHeight="1" x14ac:dyDescent="0.25">
      <c r="A153" s="111" t="s">
        <v>458</v>
      </c>
      <c r="B153" s="106"/>
      <c r="C153" s="107" t="s">
        <v>247</v>
      </c>
      <c r="D153" s="108">
        <v>321.31147540983608</v>
      </c>
      <c r="E153" s="109">
        <v>392</v>
      </c>
    </row>
    <row r="154" spans="1:5" ht="12.75" customHeight="1" x14ac:dyDescent="0.25">
      <c r="A154" s="105" t="s">
        <v>459</v>
      </c>
      <c r="B154" s="106"/>
      <c r="C154" s="107" t="s">
        <v>246</v>
      </c>
      <c r="D154" s="108">
        <v>81.967213114754102</v>
      </c>
      <c r="E154" s="109">
        <v>100</v>
      </c>
    </row>
    <row r="155" spans="1:5" ht="12.75" customHeight="1" x14ac:dyDescent="0.25">
      <c r="A155" s="111" t="s">
        <v>460</v>
      </c>
      <c r="B155" s="106"/>
      <c r="C155" s="107" t="s">
        <v>245</v>
      </c>
      <c r="D155" s="108">
        <v>192.62295081967213</v>
      </c>
      <c r="E155" s="109">
        <v>235</v>
      </c>
    </row>
    <row r="156" spans="1:5" ht="12.75" customHeight="1" x14ac:dyDescent="0.25">
      <c r="A156" s="105" t="s">
        <v>461</v>
      </c>
      <c r="B156" s="106"/>
      <c r="C156" s="107" t="s">
        <v>243</v>
      </c>
      <c r="D156" s="108">
        <v>7.54</v>
      </c>
      <c r="E156" s="109">
        <f t="shared" ref="E156:E178" si="1">D156*1.22</f>
        <v>9.1988000000000003</v>
      </c>
    </row>
    <row r="157" spans="1:5" ht="12.75" customHeight="1" x14ac:dyDescent="0.25">
      <c r="A157" s="111" t="s">
        <v>462</v>
      </c>
      <c r="B157" s="106"/>
      <c r="C157" s="107" t="s">
        <v>175</v>
      </c>
      <c r="D157" s="108">
        <v>122.95</v>
      </c>
      <c r="E157" s="109">
        <f t="shared" si="1"/>
        <v>149.999</v>
      </c>
    </row>
    <row r="158" spans="1:5" ht="12.75" customHeight="1" x14ac:dyDescent="0.25">
      <c r="A158" s="105" t="s">
        <v>463</v>
      </c>
      <c r="B158" s="106"/>
      <c r="C158" s="107" t="s">
        <v>242</v>
      </c>
      <c r="D158" s="108">
        <v>1159.016393442623</v>
      </c>
      <c r="E158" s="109">
        <v>1414</v>
      </c>
    </row>
    <row r="159" spans="1:5" ht="12.75" customHeight="1" x14ac:dyDescent="0.25">
      <c r="A159" s="111" t="s">
        <v>464</v>
      </c>
      <c r="B159" s="106"/>
      <c r="C159" s="107" t="s">
        <v>241</v>
      </c>
      <c r="D159" s="108">
        <v>532.78688524590166</v>
      </c>
      <c r="E159" s="109">
        <v>650</v>
      </c>
    </row>
    <row r="160" spans="1:5" ht="12.75" customHeight="1" x14ac:dyDescent="0.25">
      <c r="A160" s="105" t="s">
        <v>465</v>
      </c>
      <c r="B160" s="106"/>
      <c r="C160" s="107" t="s">
        <v>239</v>
      </c>
      <c r="D160" s="108">
        <v>263.11475409836066</v>
      </c>
      <c r="E160" s="109">
        <v>321</v>
      </c>
    </row>
    <row r="161" spans="1:5" ht="12.75" customHeight="1" x14ac:dyDescent="0.25">
      <c r="A161" s="111" t="s">
        <v>466</v>
      </c>
      <c r="B161" s="106"/>
      <c r="C161" s="199" t="s">
        <v>248</v>
      </c>
      <c r="D161" s="200"/>
      <c r="E161" s="201"/>
    </row>
    <row r="162" spans="1:5" ht="12.75" customHeight="1" x14ac:dyDescent="0.25">
      <c r="A162" s="196"/>
      <c r="B162" s="106"/>
      <c r="C162" s="107" t="s">
        <v>238</v>
      </c>
      <c r="D162" s="108">
        <v>491.80327868852459</v>
      </c>
      <c r="E162" s="109">
        <v>600</v>
      </c>
    </row>
    <row r="163" spans="1:5" ht="12.75" customHeight="1" x14ac:dyDescent="0.25">
      <c r="A163" s="197"/>
      <c r="B163" s="106"/>
      <c r="C163" s="107" t="s">
        <v>237</v>
      </c>
      <c r="D163" s="108">
        <v>813.11475409836066</v>
      </c>
      <c r="E163" s="109">
        <v>992</v>
      </c>
    </row>
    <row r="164" spans="1:5" ht="12.75" customHeight="1" x14ac:dyDescent="0.25">
      <c r="A164" s="197"/>
      <c r="B164" s="106"/>
      <c r="C164" s="107" t="s">
        <v>244</v>
      </c>
      <c r="D164" s="108">
        <v>147.54098360655738</v>
      </c>
      <c r="E164" s="109">
        <v>180</v>
      </c>
    </row>
    <row r="165" spans="1:5" ht="12.75" customHeight="1" x14ac:dyDescent="0.25">
      <c r="A165" s="198"/>
      <c r="B165" s="106"/>
      <c r="C165" s="107" t="s">
        <v>240</v>
      </c>
      <c r="D165" s="108">
        <v>491.80327868852459</v>
      </c>
      <c r="E165" s="109">
        <v>600</v>
      </c>
    </row>
    <row r="166" spans="1:5" ht="12.75" customHeight="1" x14ac:dyDescent="0.25">
      <c r="A166" s="105" t="s">
        <v>467</v>
      </c>
      <c r="B166" s="106"/>
      <c r="C166" s="107" t="s">
        <v>236</v>
      </c>
      <c r="D166" s="108">
        <v>245.9</v>
      </c>
      <c r="E166" s="109">
        <f t="shared" si="1"/>
        <v>299.99799999999999</v>
      </c>
    </row>
    <row r="167" spans="1:5" ht="12.75" customHeight="1" x14ac:dyDescent="0.25">
      <c r="A167" s="105" t="s">
        <v>468</v>
      </c>
      <c r="B167" s="110"/>
      <c r="C167" s="107" t="s">
        <v>235</v>
      </c>
      <c r="D167" s="108">
        <v>532.78688524590166</v>
      </c>
      <c r="E167" s="109">
        <v>650</v>
      </c>
    </row>
    <row r="168" spans="1:5" ht="12.75" customHeight="1" x14ac:dyDescent="0.25">
      <c r="A168" s="105" t="s">
        <v>469</v>
      </c>
      <c r="B168" s="110"/>
      <c r="C168" s="107" t="s">
        <v>234</v>
      </c>
      <c r="D168" s="108">
        <v>154.09836065573771</v>
      </c>
      <c r="E168" s="109">
        <v>188</v>
      </c>
    </row>
    <row r="169" spans="1:5" ht="12.75" customHeight="1" x14ac:dyDescent="0.25">
      <c r="A169" s="105" t="s">
        <v>470</v>
      </c>
      <c r="B169" s="110"/>
      <c r="C169" s="107" t="s">
        <v>233</v>
      </c>
      <c r="D169" s="108">
        <v>321.31147540983608</v>
      </c>
      <c r="E169" s="109">
        <v>392</v>
      </c>
    </row>
    <row r="170" spans="1:5" ht="12.75" customHeight="1" x14ac:dyDescent="0.25">
      <c r="A170" s="105" t="s">
        <v>471</v>
      </c>
      <c r="B170" s="110"/>
      <c r="C170" s="107" t="s">
        <v>30</v>
      </c>
      <c r="D170" s="108">
        <v>65.58</v>
      </c>
      <c r="E170" s="109">
        <v>80</v>
      </c>
    </row>
    <row r="171" spans="1:5" ht="12.75" customHeight="1" x14ac:dyDescent="0.25">
      <c r="A171" s="105" t="s">
        <v>472</v>
      </c>
      <c r="B171" s="110"/>
      <c r="C171" s="107" t="s">
        <v>249</v>
      </c>
      <c r="D171" s="108">
        <v>163.9344262295082</v>
      </c>
      <c r="E171" s="109">
        <v>200</v>
      </c>
    </row>
    <row r="172" spans="1:5" ht="12.75" customHeight="1" x14ac:dyDescent="0.25">
      <c r="A172" s="105" t="s">
        <v>473</v>
      </c>
      <c r="B172" s="110"/>
      <c r="C172" s="107" t="s">
        <v>422</v>
      </c>
      <c r="D172" s="108">
        <v>172.12</v>
      </c>
      <c r="E172" s="109">
        <v>210</v>
      </c>
    </row>
    <row r="173" spans="1:5" ht="12.75" customHeight="1" x14ac:dyDescent="0.25">
      <c r="A173" s="105" t="s">
        <v>474</v>
      </c>
      <c r="B173" s="110"/>
      <c r="C173" s="107" t="s">
        <v>250</v>
      </c>
      <c r="D173" s="108">
        <v>1159.016393442623</v>
      </c>
      <c r="E173" s="109">
        <v>1414</v>
      </c>
    </row>
    <row r="174" spans="1:5" ht="12.75" customHeight="1" x14ac:dyDescent="0.25">
      <c r="A174" s="105" t="s">
        <v>475</v>
      </c>
      <c r="B174" s="110"/>
      <c r="C174" s="199" t="s">
        <v>423</v>
      </c>
      <c r="D174" s="200"/>
      <c r="E174" s="201"/>
    </row>
    <row r="175" spans="1:5" ht="12.75" customHeight="1" x14ac:dyDescent="0.25">
      <c r="A175" s="196"/>
      <c r="B175" s="110"/>
      <c r="C175" s="118" t="s">
        <v>174</v>
      </c>
      <c r="D175" s="108">
        <v>483.60655737704917</v>
      </c>
      <c r="E175" s="109">
        <v>590</v>
      </c>
    </row>
    <row r="176" spans="1:5" ht="12.75" customHeight="1" x14ac:dyDescent="0.25">
      <c r="A176" s="198"/>
      <c r="B176" s="110"/>
      <c r="C176" s="118" t="s">
        <v>173</v>
      </c>
      <c r="D176" s="108">
        <v>573.77049180327867</v>
      </c>
      <c r="E176" s="109">
        <v>700</v>
      </c>
    </row>
    <row r="177" spans="1:5" ht="12.75" customHeight="1" x14ac:dyDescent="0.25">
      <c r="A177" s="111" t="s">
        <v>476</v>
      </c>
      <c r="B177" s="110"/>
      <c r="C177" s="107" t="s">
        <v>252</v>
      </c>
      <c r="D177" s="108">
        <v>204.92</v>
      </c>
      <c r="E177" s="109">
        <f t="shared" si="1"/>
        <v>250.00239999999997</v>
      </c>
    </row>
    <row r="178" spans="1:5" ht="12.75" customHeight="1" x14ac:dyDescent="0.25">
      <c r="A178" s="112" t="s">
        <v>477</v>
      </c>
      <c r="B178" s="110"/>
      <c r="C178" s="107" t="s">
        <v>251</v>
      </c>
      <c r="D178" s="108">
        <v>348.36</v>
      </c>
      <c r="E178" s="109">
        <f t="shared" si="1"/>
        <v>424.99920000000003</v>
      </c>
    </row>
    <row r="179" spans="1:5" ht="12.75" customHeight="1" x14ac:dyDescent="0.25">
      <c r="A179" s="16" t="s">
        <v>419</v>
      </c>
      <c r="B179" s="224" t="s">
        <v>128</v>
      </c>
      <c r="C179" s="232"/>
      <c r="D179" s="232"/>
      <c r="E179" s="225"/>
    </row>
    <row r="180" spans="1:5" ht="12.75" customHeight="1" x14ac:dyDescent="0.25">
      <c r="A180" s="190"/>
      <c r="B180" s="173" t="s">
        <v>171</v>
      </c>
      <c r="C180" s="174"/>
      <c r="D180" s="113">
        <v>32.786885245901637</v>
      </c>
      <c r="E180" s="26">
        <v>40</v>
      </c>
    </row>
    <row r="181" spans="1:5" ht="12.75" customHeight="1" x14ac:dyDescent="0.25">
      <c r="A181" s="191"/>
      <c r="B181" s="173" t="s">
        <v>172</v>
      </c>
      <c r="C181" s="174"/>
      <c r="D181" s="113">
        <v>26.229508196721312</v>
      </c>
      <c r="E181" s="26">
        <v>32</v>
      </c>
    </row>
    <row r="182" spans="1:5" ht="12.75" customHeight="1" x14ac:dyDescent="0.25">
      <c r="A182" s="16" t="s">
        <v>420</v>
      </c>
      <c r="B182" s="224" t="s">
        <v>54</v>
      </c>
      <c r="C182" s="232"/>
      <c r="D182" s="232"/>
      <c r="E182" s="225"/>
    </row>
    <row r="183" spans="1:5" ht="12.75" customHeight="1" x14ac:dyDescent="0.25">
      <c r="A183" s="190"/>
      <c r="B183" s="173" t="s">
        <v>169</v>
      </c>
      <c r="C183" s="174"/>
      <c r="D183" s="113">
        <v>105</v>
      </c>
      <c r="E183" s="26">
        <v>128.1</v>
      </c>
    </row>
    <row r="184" spans="1:5" ht="12.75" customHeight="1" x14ac:dyDescent="0.25">
      <c r="A184" s="299"/>
      <c r="B184" s="173" t="s">
        <v>203</v>
      </c>
      <c r="C184" s="174"/>
      <c r="D184" s="113">
        <v>118</v>
      </c>
      <c r="E184" s="26">
        <v>143.96</v>
      </c>
    </row>
    <row r="185" spans="1:5" ht="12.75" customHeight="1" x14ac:dyDescent="0.25">
      <c r="A185" s="299"/>
      <c r="B185" s="114"/>
      <c r="C185" s="115" t="s">
        <v>205</v>
      </c>
      <c r="D185" s="113">
        <v>118</v>
      </c>
      <c r="E185" s="26">
        <v>143.96</v>
      </c>
    </row>
    <row r="186" spans="1:5" ht="12.75" customHeight="1" x14ac:dyDescent="0.25">
      <c r="A186" s="299"/>
      <c r="B186" s="173" t="s">
        <v>168</v>
      </c>
      <c r="C186" s="174"/>
      <c r="D186" s="113">
        <v>294</v>
      </c>
      <c r="E186" s="26">
        <v>358.68</v>
      </c>
    </row>
    <row r="187" spans="1:5" ht="12.75" customHeight="1" x14ac:dyDescent="0.25">
      <c r="A187" s="299"/>
      <c r="B187" s="173" t="s">
        <v>204</v>
      </c>
      <c r="C187" s="174"/>
      <c r="D187" s="113">
        <v>356</v>
      </c>
      <c r="E187" s="26">
        <v>434.32</v>
      </c>
    </row>
    <row r="188" spans="1:5" ht="12.75" customHeight="1" x14ac:dyDescent="0.25">
      <c r="A188" s="299"/>
      <c r="B188" s="114"/>
      <c r="C188" s="115" t="s">
        <v>206</v>
      </c>
      <c r="D188" s="113">
        <v>356</v>
      </c>
      <c r="E188" s="26">
        <v>434.32</v>
      </c>
    </row>
    <row r="189" spans="1:5" ht="12.75" customHeight="1" x14ac:dyDescent="0.25">
      <c r="A189" s="191"/>
      <c r="B189" s="173" t="s">
        <v>170</v>
      </c>
      <c r="C189" s="174"/>
      <c r="D189" s="113" t="s">
        <v>31</v>
      </c>
      <c r="E189" s="26">
        <f>D189*1.22</f>
        <v>6.3683999999999994</v>
      </c>
    </row>
    <row r="190" spans="1:5" ht="12.75" customHeight="1" x14ac:dyDescent="0.25">
      <c r="A190" s="16" t="s">
        <v>421</v>
      </c>
      <c r="B190" s="224" t="s">
        <v>167</v>
      </c>
      <c r="C190" s="225"/>
      <c r="D190" s="119">
        <v>52.5</v>
      </c>
      <c r="E190" s="33">
        <v>64.05</v>
      </c>
    </row>
    <row r="191" spans="1:5" ht="12.75" customHeight="1" x14ac:dyDescent="0.25">
      <c r="A191" s="15" t="s">
        <v>424</v>
      </c>
      <c r="B191" s="183" t="s">
        <v>155</v>
      </c>
      <c r="C191" s="184"/>
      <c r="D191" s="184"/>
      <c r="E191" s="185"/>
    </row>
    <row r="192" spans="1:5" ht="12.75" customHeight="1" x14ac:dyDescent="0.25">
      <c r="A192" s="16" t="s">
        <v>117</v>
      </c>
      <c r="B192" s="193" t="s">
        <v>156</v>
      </c>
      <c r="C192" s="194"/>
      <c r="D192" s="194"/>
      <c r="E192" s="195"/>
    </row>
    <row r="193" spans="1:5" ht="12.75" customHeight="1" x14ac:dyDescent="0.25">
      <c r="A193" s="12"/>
      <c r="B193" s="188" t="s">
        <v>140</v>
      </c>
      <c r="C193" s="189"/>
      <c r="D193" s="26" t="s">
        <v>32</v>
      </c>
      <c r="E193" s="26">
        <f t="shared" ref="E193:E198" si="2">D193*1.22</f>
        <v>4.8800000000000003E-2</v>
      </c>
    </row>
    <row r="194" spans="1:5" ht="12.75" customHeight="1" x14ac:dyDescent="0.25">
      <c r="A194" s="12"/>
      <c r="B194" s="188" t="s">
        <v>141</v>
      </c>
      <c r="C194" s="189"/>
      <c r="D194" s="26" t="s">
        <v>34</v>
      </c>
      <c r="E194" s="26">
        <f t="shared" si="2"/>
        <v>3.6600000000000001E-2</v>
      </c>
    </row>
    <row r="195" spans="1:5" ht="12.75" customHeight="1" x14ac:dyDescent="0.25">
      <c r="A195" s="12"/>
      <c r="B195" s="188" t="s">
        <v>142</v>
      </c>
      <c r="C195" s="189"/>
      <c r="D195" s="26" t="s">
        <v>35</v>
      </c>
      <c r="E195" s="26">
        <f t="shared" si="2"/>
        <v>8.5400000000000004E-2</v>
      </c>
    </row>
    <row r="196" spans="1:5" ht="12.75" customHeight="1" x14ac:dyDescent="0.25">
      <c r="A196" s="299"/>
      <c r="B196" s="188" t="s">
        <v>143</v>
      </c>
      <c r="C196" s="189"/>
      <c r="D196" s="26" t="s">
        <v>33</v>
      </c>
      <c r="E196" s="26">
        <f t="shared" si="2"/>
        <v>6.0999999999999999E-2</v>
      </c>
    </row>
    <row r="197" spans="1:5" ht="12.75" customHeight="1" x14ac:dyDescent="0.25">
      <c r="A197" s="299"/>
      <c r="B197" s="186" t="s">
        <v>144</v>
      </c>
      <c r="C197" s="187"/>
      <c r="D197" s="21" t="s">
        <v>36</v>
      </c>
      <c r="E197" s="21">
        <f t="shared" si="2"/>
        <v>9.7600000000000006E-2</v>
      </c>
    </row>
    <row r="198" spans="1:5" ht="12.75" customHeight="1" x14ac:dyDescent="0.25">
      <c r="A198" s="191"/>
      <c r="B198" s="186" t="s">
        <v>145</v>
      </c>
      <c r="C198" s="187"/>
      <c r="D198" s="21" t="s">
        <v>37</v>
      </c>
      <c r="E198" s="21">
        <f t="shared" si="2"/>
        <v>0.15859999999999999</v>
      </c>
    </row>
    <row r="199" spans="1:5" ht="12.75" customHeight="1" x14ac:dyDescent="0.25">
      <c r="A199" s="16" t="s">
        <v>218</v>
      </c>
      <c r="B199" s="193" t="s">
        <v>157</v>
      </c>
      <c r="C199" s="194"/>
      <c r="D199" s="194"/>
      <c r="E199" s="195"/>
    </row>
    <row r="200" spans="1:5" ht="12.75" customHeight="1" x14ac:dyDescent="0.25">
      <c r="A200" s="226"/>
      <c r="B200" s="186" t="s">
        <v>140</v>
      </c>
      <c r="C200" s="187"/>
      <c r="D200" s="21" t="s">
        <v>36</v>
      </c>
      <c r="E200" s="21">
        <f>D200*1.22</f>
        <v>9.7600000000000006E-2</v>
      </c>
    </row>
    <row r="201" spans="1:5" x14ac:dyDescent="0.25">
      <c r="A201" s="227"/>
      <c r="B201" s="186" t="s">
        <v>146</v>
      </c>
      <c r="C201" s="187"/>
      <c r="D201" s="21" t="s">
        <v>37</v>
      </c>
      <c r="E201" s="21">
        <f>D201*1.22</f>
        <v>0.15859999999999999</v>
      </c>
    </row>
    <row r="202" spans="1:5" ht="15" customHeight="1" x14ac:dyDescent="0.25">
      <c r="A202" s="227"/>
      <c r="B202" s="186" t="s">
        <v>144</v>
      </c>
      <c r="C202" s="187"/>
      <c r="D202" s="21" t="s">
        <v>38</v>
      </c>
      <c r="E202" s="21">
        <f>D202*1.22</f>
        <v>0.25619999999999998</v>
      </c>
    </row>
    <row r="203" spans="1:5" x14ac:dyDescent="0.25">
      <c r="A203" s="228"/>
      <c r="B203" s="186" t="s">
        <v>145</v>
      </c>
      <c r="C203" s="187"/>
      <c r="D203" s="21" t="s">
        <v>39</v>
      </c>
      <c r="E203" s="21">
        <f>D203*1.22</f>
        <v>0.40260000000000001</v>
      </c>
    </row>
    <row r="204" spans="1:5" x14ac:dyDescent="0.25">
      <c r="A204" s="16" t="s">
        <v>219</v>
      </c>
      <c r="B204" s="193" t="s">
        <v>158</v>
      </c>
      <c r="C204" s="194"/>
      <c r="D204" s="194"/>
      <c r="E204" s="195"/>
    </row>
    <row r="205" spans="1:5" x14ac:dyDescent="0.25">
      <c r="A205" s="14"/>
      <c r="B205" s="186" t="s">
        <v>147</v>
      </c>
      <c r="C205" s="187"/>
      <c r="D205" s="21" t="s">
        <v>40</v>
      </c>
      <c r="E205" s="21">
        <f>D205*1.22</f>
        <v>1.0735999999999999</v>
      </c>
    </row>
    <row r="206" spans="1:5" ht="12.75" customHeight="1" x14ac:dyDescent="0.25">
      <c r="A206" s="16" t="s">
        <v>220</v>
      </c>
      <c r="B206" s="224" t="s">
        <v>159</v>
      </c>
      <c r="C206" s="232"/>
      <c r="D206" s="232"/>
      <c r="E206" s="225"/>
    </row>
    <row r="207" spans="1:5" x14ac:dyDescent="0.25">
      <c r="A207" s="226"/>
      <c r="B207" s="186" t="s">
        <v>148</v>
      </c>
      <c r="C207" s="187"/>
      <c r="D207" s="21">
        <v>0.1</v>
      </c>
      <c r="E207" s="21">
        <f>D207*1.22</f>
        <v>0.122</v>
      </c>
    </row>
    <row r="208" spans="1:5" x14ac:dyDescent="0.25">
      <c r="A208" s="227"/>
      <c r="B208" s="186" t="s">
        <v>149</v>
      </c>
      <c r="C208" s="187"/>
      <c r="D208" s="21">
        <v>0.19</v>
      </c>
      <c r="E208" s="21">
        <f>D208*1.22</f>
        <v>0.23180000000000001</v>
      </c>
    </row>
    <row r="209" spans="1:5" x14ac:dyDescent="0.25">
      <c r="A209" s="227"/>
      <c r="B209" s="186" t="s">
        <v>150</v>
      </c>
      <c r="C209" s="187"/>
      <c r="D209" s="21">
        <v>0.18</v>
      </c>
      <c r="E209" s="21">
        <f>D209*1.22</f>
        <v>0.21959999999999999</v>
      </c>
    </row>
    <row r="210" spans="1:5" x14ac:dyDescent="0.25">
      <c r="A210" s="227"/>
      <c r="B210" s="186" t="s">
        <v>151</v>
      </c>
      <c r="C210" s="187"/>
      <c r="D210" s="21">
        <v>0.35</v>
      </c>
      <c r="E210" s="21">
        <f>D210*1.22</f>
        <v>0.42699999999999999</v>
      </c>
    </row>
    <row r="211" spans="1:5" x14ac:dyDescent="0.25">
      <c r="A211" s="228"/>
      <c r="B211" s="186" t="s">
        <v>152</v>
      </c>
      <c r="C211" s="187"/>
      <c r="D211" s="21">
        <v>1</v>
      </c>
      <c r="E211" s="21">
        <f>D211*1.22</f>
        <v>1.22</v>
      </c>
    </row>
    <row r="212" spans="1:5" x14ac:dyDescent="0.25">
      <c r="A212" s="16" t="s">
        <v>478</v>
      </c>
      <c r="B212" s="193" t="s">
        <v>160</v>
      </c>
      <c r="C212" s="194"/>
      <c r="D212" s="194"/>
      <c r="E212" s="195"/>
    </row>
    <row r="213" spans="1:5" x14ac:dyDescent="0.25">
      <c r="A213" s="226"/>
      <c r="B213" s="186" t="s">
        <v>153</v>
      </c>
      <c r="C213" s="187"/>
      <c r="D213" s="21" t="s">
        <v>42</v>
      </c>
      <c r="E213" s="21">
        <f>D213*1.22</f>
        <v>7.3200000000000001E-2</v>
      </c>
    </row>
    <row r="214" spans="1:5" x14ac:dyDescent="0.25">
      <c r="A214" s="227"/>
      <c r="B214" s="186" t="s">
        <v>142</v>
      </c>
      <c r="C214" s="187"/>
      <c r="D214" s="21" t="s">
        <v>36</v>
      </c>
      <c r="E214" s="21">
        <f>D214*1.22</f>
        <v>9.7600000000000006E-2</v>
      </c>
    </row>
    <row r="215" spans="1:5" ht="12.75" customHeight="1" x14ac:dyDescent="0.25">
      <c r="A215" s="228"/>
      <c r="B215" s="186" t="s">
        <v>154</v>
      </c>
      <c r="C215" s="187"/>
      <c r="D215" s="21" t="s">
        <v>43</v>
      </c>
      <c r="E215" s="21">
        <f>D215*1.22</f>
        <v>0.122</v>
      </c>
    </row>
    <row r="216" spans="1:5" x14ac:dyDescent="0.25">
      <c r="A216" s="16" t="s">
        <v>479</v>
      </c>
      <c r="B216" s="193" t="s">
        <v>161</v>
      </c>
      <c r="C216" s="194"/>
      <c r="D216" s="194"/>
      <c r="E216" s="195"/>
    </row>
    <row r="217" spans="1:5" ht="12.75" customHeight="1" x14ac:dyDescent="0.25">
      <c r="A217" s="14"/>
      <c r="B217" s="186" t="s">
        <v>130</v>
      </c>
      <c r="C217" s="187"/>
      <c r="D217" s="21" t="s">
        <v>41</v>
      </c>
      <c r="E217" s="21">
        <f>D217*1.22</f>
        <v>1.5249999999999999</v>
      </c>
    </row>
    <row r="218" spans="1:5" x14ac:dyDescent="0.25">
      <c r="A218" s="16" t="s">
        <v>480</v>
      </c>
      <c r="B218" s="193" t="s">
        <v>162</v>
      </c>
      <c r="C218" s="194"/>
      <c r="D218" s="194"/>
      <c r="E218" s="195"/>
    </row>
    <row r="219" spans="1:5" x14ac:dyDescent="0.25">
      <c r="A219" s="14"/>
      <c r="B219" s="186" t="s">
        <v>131</v>
      </c>
      <c r="C219" s="187"/>
      <c r="D219" s="21" t="s">
        <v>41</v>
      </c>
      <c r="E219" s="21">
        <f>D219*1.22</f>
        <v>1.5249999999999999</v>
      </c>
    </row>
    <row r="220" spans="1:5" x14ac:dyDescent="0.25">
      <c r="A220" s="16" t="s">
        <v>481</v>
      </c>
      <c r="B220" s="193" t="s">
        <v>163</v>
      </c>
      <c r="C220" s="195"/>
      <c r="D220" s="192" t="s">
        <v>134</v>
      </c>
      <c r="E220" s="192"/>
    </row>
    <row r="221" spans="1:5" x14ac:dyDescent="0.25">
      <c r="A221" s="16" t="s">
        <v>482</v>
      </c>
      <c r="B221" s="193" t="s">
        <v>164</v>
      </c>
      <c r="C221" s="194"/>
      <c r="D221" s="194"/>
      <c r="E221" s="195"/>
    </row>
    <row r="222" spans="1:5" x14ac:dyDescent="0.25">
      <c r="A222" s="226"/>
      <c r="B222" s="181" t="s">
        <v>132</v>
      </c>
      <c r="C222" s="182"/>
      <c r="D222" s="21" t="s">
        <v>44</v>
      </c>
      <c r="E222" s="21">
        <f t="shared" ref="E222:E227" si="3">D222*1.22</f>
        <v>1.2200000000000001E-2</v>
      </c>
    </row>
    <row r="223" spans="1:5" x14ac:dyDescent="0.25">
      <c r="A223" s="227"/>
      <c r="B223" s="181" t="s">
        <v>177</v>
      </c>
      <c r="C223" s="182"/>
      <c r="D223" s="21">
        <v>0.15</v>
      </c>
      <c r="E223" s="21">
        <f t="shared" si="3"/>
        <v>0.183</v>
      </c>
    </row>
    <row r="224" spans="1:5" x14ac:dyDescent="0.25">
      <c r="A224" s="227"/>
      <c r="B224" s="181" t="s">
        <v>45</v>
      </c>
      <c r="C224" s="182"/>
      <c r="D224" s="21">
        <v>0.05</v>
      </c>
      <c r="E224" s="21">
        <f t="shared" si="3"/>
        <v>6.0999999999999999E-2</v>
      </c>
    </row>
    <row r="225" spans="1:5" x14ac:dyDescent="0.25">
      <c r="A225" s="227"/>
      <c r="B225" s="181" t="s">
        <v>133</v>
      </c>
      <c r="C225" s="182"/>
      <c r="D225" s="21">
        <v>1.0900000000000001</v>
      </c>
      <c r="E225" s="21">
        <f t="shared" si="3"/>
        <v>1.3298000000000001</v>
      </c>
    </row>
    <row r="226" spans="1:5" ht="14.25" customHeight="1" x14ac:dyDescent="0.25">
      <c r="A226" s="227"/>
      <c r="B226" s="186" t="s">
        <v>135</v>
      </c>
      <c r="C226" s="187"/>
      <c r="D226" s="21">
        <v>0.08</v>
      </c>
      <c r="E226" s="21">
        <f t="shared" si="3"/>
        <v>9.7600000000000006E-2</v>
      </c>
    </row>
    <row r="227" spans="1:5" ht="24.75" customHeight="1" x14ac:dyDescent="0.25">
      <c r="A227" s="228"/>
      <c r="B227" s="181" t="s">
        <v>136</v>
      </c>
      <c r="C227" s="182"/>
      <c r="D227" s="21">
        <v>2.46E-2</v>
      </c>
      <c r="E227" s="39">
        <f t="shared" si="3"/>
        <v>3.0012E-2</v>
      </c>
    </row>
    <row r="228" spans="1:5" x14ac:dyDescent="0.25">
      <c r="A228" s="15" t="s">
        <v>15</v>
      </c>
      <c r="B228" s="183" t="s">
        <v>429</v>
      </c>
      <c r="C228" s="184"/>
      <c r="D228" s="184"/>
      <c r="E228" s="185"/>
    </row>
    <row r="229" spans="1:5" ht="24.75" customHeight="1" x14ac:dyDescent="0.25">
      <c r="A229" s="4" t="s">
        <v>118</v>
      </c>
      <c r="B229" s="181" t="s">
        <v>430</v>
      </c>
      <c r="C229" s="182"/>
      <c r="D229" s="21">
        <v>13.61</v>
      </c>
      <c r="E229" s="21">
        <f>D229*1.22</f>
        <v>16.604199999999999</v>
      </c>
    </row>
    <row r="230" spans="1:5" ht="12.75" customHeight="1" x14ac:dyDescent="0.25">
      <c r="A230" s="4" t="s">
        <v>119</v>
      </c>
      <c r="B230" s="181" t="s">
        <v>431</v>
      </c>
      <c r="C230" s="182"/>
      <c r="D230" s="21">
        <v>57.45</v>
      </c>
      <c r="E230" s="21">
        <f>D230*1.22</f>
        <v>70.088999999999999</v>
      </c>
    </row>
    <row r="231" spans="1:5" ht="12.75" customHeight="1" x14ac:dyDescent="0.25">
      <c r="A231" s="4" t="s">
        <v>121</v>
      </c>
      <c r="B231" s="169">
        <v>43544</v>
      </c>
      <c r="C231" s="167" t="s">
        <v>434</v>
      </c>
      <c r="D231" s="21">
        <v>30</v>
      </c>
      <c r="E231" s="168">
        <f>D231*1.22</f>
        <v>36.6</v>
      </c>
    </row>
    <row r="232" spans="1:5" ht="12.75" customHeight="1" x14ac:dyDescent="0.25">
      <c r="A232" s="4" t="s">
        <v>124</v>
      </c>
      <c r="B232" s="166"/>
      <c r="C232" s="167" t="s">
        <v>435</v>
      </c>
      <c r="D232" s="21">
        <v>22</v>
      </c>
      <c r="E232" s="168">
        <f>D232*1.22</f>
        <v>26.84</v>
      </c>
    </row>
    <row r="233" spans="1:5" ht="12.75" customHeight="1" x14ac:dyDescent="0.25">
      <c r="A233" s="15" t="s">
        <v>18</v>
      </c>
      <c r="B233" s="183" t="s">
        <v>139</v>
      </c>
      <c r="C233" s="184"/>
      <c r="D233" s="184"/>
      <c r="E233" s="185"/>
    </row>
    <row r="234" spans="1:5" ht="12.75" customHeight="1" x14ac:dyDescent="0.25">
      <c r="A234" s="4" t="s">
        <v>426</v>
      </c>
      <c r="B234" s="181" t="s">
        <v>47</v>
      </c>
      <c r="C234" s="182"/>
      <c r="D234" s="21">
        <v>90.16</v>
      </c>
      <c r="E234" s="21">
        <f>D234*1.22</f>
        <v>109.9952</v>
      </c>
    </row>
    <row r="235" spans="1:5" x14ac:dyDescent="0.25">
      <c r="A235" s="4" t="s">
        <v>166</v>
      </c>
      <c r="B235" s="181" t="s">
        <v>52</v>
      </c>
      <c r="C235" s="182"/>
      <c r="D235" s="21">
        <v>45.08</v>
      </c>
      <c r="E235" s="21">
        <f>D235*1.22</f>
        <v>54.997599999999998</v>
      </c>
    </row>
    <row r="236" spans="1:5" ht="12.75" customHeight="1" x14ac:dyDescent="0.25">
      <c r="A236" s="4" t="s">
        <v>432</v>
      </c>
      <c r="B236" s="181" t="s">
        <v>231</v>
      </c>
      <c r="C236" s="182"/>
      <c r="D236" s="21">
        <v>172.13</v>
      </c>
      <c r="E236" s="21">
        <f>D236*1.22</f>
        <v>209.99859999999998</v>
      </c>
    </row>
    <row r="237" spans="1:5" ht="12.75" customHeight="1" x14ac:dyDescent="0.25">
      <c r="A237" s="4" t="s">
        <v>433</v>
      </c>
      <c r="B237" s="181" t="s">
        <v>232</v>
      </c>
      <c r="C237" s="182"/>
      <c r="D237" s="21">
        <v>86.07</v>
      </c>
      <c r="E237" s="21">
        <v>105</v>
      </c>
    </row>
    <row r="238" spans="1:5" ht="12.75" customHeight="1" x14ac:dyDescent="0.25">
      <c r="A238" s="15" t="s">
        <v>483</v>
      </c>
      <c r="B238" s="183" t="s">
        <v>56</v>
      </c>
      <c r="C238" s="184"/>
      <c r="D238" s="184"/>
      <c r="E238" s="185"/>
    </row>
    <row r="239" spans="1:5" ht="38.25" customHeight="1" x14ac:dyDescent="0.25">
      <c r="A239" s="178" t="s">
        <v>425</v>
      </c>
      <c r="B239" s="179"/>
      <c r="C239" s="179"/>
      <c r="D239" s="179"/>
      <c r="E239" s="180"/>
    </row>
    <row r="240" spans="1:5" ht="12.75" customHeight="1" x14ac:dyDescent="0.25">
      <c r="A240" s="4" t="s">
        <v>137</v>
      </c>
      <c r="B240" s="181" t="s">
        <v>294</v>
      </c>
      <c r="C240" s="182"/>
      <c r="D240" s="39">
        <v>0.06</v>
      </c>
      <c r="E240" s="39">
        <v>7.3200000000000001E-2</v>
      </c>
    </row>
    <row r="241" spans="1:5" ht="12.75" customHeight="1" x14ac:dyDescent="0.25">
      <c r="A241" s="4" t="s">
        <v>138</v>
      </c>
      <c r="B241" s="181" t="s">
        <v>295</v>
      </c>
      <c r="C241" s="182"/>
      <c r="D241" s="39">
        <v>0.13</v>
      </c>
      <c r="E241" s="39">
        <v>0.15859999999999999</v>
      </c>
    </row>
    <row r="242" spans="1:5" ht="12.75" customHeight="1" x14ac:dyDescent="0.25">
      <c r="A242" s="4" t="s">
        <v>427</v>
      </c>
      <c r="B242" s="161" t="s">
        <v>296</v>
      </c>
      <c r="C242" s="161" t="s">
        <v>296</v>
      </c>
      <c r="D242" s="39">
        <v>1.25</v>
      </c>
      <c r="E242" s="39">
        <v>1.5249999999999999</v>
      </c>
    </row>
    <row r="243" spans="1:5" ht="12.75" customHeight="1" x14ac:dyDescent="0.25">
      <c r="A243" s="4" t="s">
        <v>428</v>
      </c>
      <c r="B243" s="162" t="s">
        <v>297</v>
      </c>
      <c r="C243" s="162" t="s">
        <v>297</v>
      </c>
      <c r="D243" s="163">
        <v>0.63</v>
      </c>
      <c r="E243" s="39">
        <v>0.76859999999999995</v>
      </c>
    </row>
    <row r="244" spans="1:5" ht="12.75" customHeight="1" x14ac:dyDescent="0.25">
      <c r="A244" s="4" t="s">
        <v>484</v>
      </c>
      <c r="B244" s="162" t="s">
        <v>298</v>
      </c>
      <c r="C244" s="162" t="s">
        <v>298</v>
      </c>
      <c r="D244" s="163">
        <v>1.25</v>
      </c>
      <c r="E244" s="39">
        <v>1.5249999999999999</v>
      </c>
    </row>
    <row r="245" spans="1:5" ht="12.75" customHeight="1" x14ac:dyDescent="0.25">
      <c r="A245" s="4" t="s">
        <v>485</v>
      </c>
      <c r="B245" s="162" t="s">
        <v>299</v>
      </c>
      <c r="C245" s="162" t="s">
        <v>299</v>
      </c>
      <c r="D245" s="163">
        <v>2.5</v>
      </c>
      <c r="E245" s="39">
        <v>3.05</v>
      </c>
    </row>
    <row r="246" spans="1:5" ht="12.75" customHeight="1" x14ac:dyDescent="0.25">
      <c r="A246" s="4" t="s">
        <v>486</v>
      </c>
      <c r="B246" s="162" t="s">
        <v>57</v>
      </c>
      <c r="C246" s="162" t="s">
        <v>57</v>
      </c>
      <c r="D246" s="163">
        <v>2.09</v>
      </c>
      <c r="E246" s="163">
        <v>2.5497999999999998</v>
      </c>
    </row>
    <row r="247" spans="1:5" ht="12.75" customHeight="1" x14ac:dyDescent="0.25">
      <c r="A247" s="4" t="s">
        <v>487</v>
      </c>
      <c r="B247" s="118" t="s">
        <v>300</v>
      </c>
      <c r="C247" s="118" t="s">
        <v>300</v>
      </c>
      <c r="D247" s="163">
        <v>2.92</v>
      </c>
      <c r="E247" s="163">
        <v>3.5623999999999998</v>
      </c>
    </row>
    <row r="248" spans="1:5" ht="26.25" customHeight="1" x14ac:dyDescent="0.25">
      <c r="A248" s="4" t="s">
        <v>488</v>
      </c>
      <c r="B248" s="118" t="s">
        <v>301</v>
      </c>
      <c r="C248" s="118" t="s">
        <v>301</v>
      </c>
      <c r="D248" s="175" t="s">
        <v>302</v>
      </c>
      <c r="E248" s="175"/>
    </row>
    <row r="249" spans="1:5" ht="12.75" customHeight="1" x14ac:dyDescent="0.25">
      <c r="A249" s="4" t="s">
        <v>489</v>
      </c>
      <c r="B249" s="164" t="s">
        <v>58</v>
      </c>
      <c r="C249" s="164" t="s">
        <v>58</v>
      </c>
      <c r="D249" s="165">
        <v>0.08</v>
      </c>
      <c r="E249" s="163">
        <v>9.7600000000000006E-2</v>
      </c>
    </row>
    <row r="250" spans="1:5" ht="12.75" customHeight="1" x14ac:dyDescent="0.25">
      <c r="A250" s="4" t="s">
        <v>490</v>
      </c>
      <c r="B250" s="100" t="s">
        <v>304</v>
      </c>
      <c r="C250" s="162" t="s">
        <v>304</v>
      </c>
      <c r="D250" s="163">
        <v>0.2</v>
      </c>
      <c r="E250" s="163">
        <v>0.24399999999999999</v>
      </c>
    </row>
    <row r="251" spans="1:5" ht="24.75" customHeight="1" x14ac:dyDescent="0.25">
      <c r="A251" s="4" t="s">
        <v>491</v>
      </c>
      <c r="B251" s="101" t="s">
        <v>59</v>
      </c>
      <c r="C251" s="164" t="s">
        <v>59</v>
      </c>
      <c r="D251" s="175" t="s">
        <v>303</v>
      </c>
      <c r="E251" s="175"/>
    </row>
    <row r="252" spans="1:5" ht="12" customHeight="1" x14ac:dyDescent="0.25">
      <c r="A252" s="229" t="s">
        <v>199</v>
      </c>
      <c r="B252" s="230"/>
      <c r="C252" s="230"/>
      <c r="D252" s="230"/>
      <c r="E252" s="231"/>
    </row>
    <row r="253" spans="1:5" ht="24.75" customHeight="1" x14ac:dyDescent="0.25">
      <c r="A253" s="221" t="s">
        <v>492</v>
      </c>
      <c r="B253" s="222"/>
      <c r="C253" s="222"/>
      <c r="D253" s="222"/>
      <c r="E253" s="223"/>
    </row>
    <row r="254" spans="1:5" ht="12.75" customHeight="1" x14ac:dyDescent="0.25">
      <c r="A254" s="5" t="s">
        <v>62</v>
      </c>
      <c r="B254" s="40"/>
      <c r="C254" s="40"/>
      <c r="D254" s="42"/>
      <c r="E254" s="41"/>
    </row>
    <row r="255" spans="1:5" ht="12.75" customHeight="1" x14ac:dyDescent="0.25">
      <c r="A255" s="5"/>
      <c r="B255" s="40"/>
      <c r="C255" s="40"/>
      <c r="D255" s="42" t="s">
        <v>262</v>
      </c>
      <c r="E255" s="41"/>
    </row>
    <row r="256" spans="1:5" ht="12.75" customHeight="1" x14ac:dyDescent="0.25">
      <c r="A256" s="5" t="s">
        <v>493</v>
      </c>
      <c r="B256" s="40"/>
      <c r="C256" s="40"/>
      <c r="D256" s="5" t="s">
        <v>253</v>
      </c>
      <c r="E256" s="41"/>
    </row>
    <row r="257" ht="12.75" customHeight="1" x14ac:dyDescent="0.25"/>
    <row r="258" ht="12.75" customHeight="1" x14ac:dyDescent="0.25"/>
    <row r="259" ht="12.75" customHeight="1" x14ac:dyDescent="0.25"/>
    <row r="260" ht="12.75" customHeight="1" x14ac:dyDescent="0.25"/>
    <row r="261" ht="12.75" customHeight="1" x14ac:dyDescent="0.25"/>
    <row r="262" ht="39.75" customHeight="1" x14ac:dyDescent="0.25"/>
    <row r="263" ht="12.75" customHeight="1" x14ac:dyDescent="0.25"/>
    <row r="264" ht="12.75" customHeight="1" x14ac:dyDescent="0.25"/>
  </sheetData>
  <customSheetViews>
    <customSheetView guid="{B576C72E-CB27-496B-B97B-BF2D5D397E06}" showPageBreaks="1" topLeftCell="A70">
      <selection activeCell="B84" sqref="B84:C84"/>
      <pageMargins left="0.7" right="0.7" top="0.75" bottom="0.75" header="0.3" footer="0.3"/>
      <pageSetup paperSize="9" orientation="portrait"/>
      <headerFooter alignWithMargins="0"/>
    </customSheetView>
  </customSheetViews>
  <mergeCells count="209">
    <mergeCell ref="B109:C109"/>
    <mergeCell ref="B216:E216"/>
    <mergeCell ref="A196:A198"/>
    <mergeCell ref="B199:E199"/>
    <mergeCell ref="B217:C217"/>
    <mergeCell ref="B197:C197"/>
    <mergeCell ref="B206:E206"/>
    <mergeCell ref="B202:C202"/>
    <mergeCell ref="B115:C115"/>
    <mergeCell ref="B193:C193"/>
    <mergeCell ref="B111:C111"/>
    <mergeCell ref="B112:C112"/>
    <mergeCell ref="A175:A176"/>
    <mergeCell ref="B179:E179"/>
    <mergeCell ref="A128:A130"/>
    <mergeCell ref="B181:C181"/>
    <mergeCell ref="B152:E152"/>
    <mergeCell ref="B137:C137"/>
    <mergeCell ref="B138:C138"/>
    <mergeCell ref="B141:C141"/>
    <mergeCell ref="B144:C144"/>
    <mergeCell ref="A183:A189"/>
    <mergeCell ref="B183:C183"/>
    <mergeCell ref="B186:C186"/>
    <mergeCell ref="B234:C234"/>
    <mergeCell ref="B235:C235"/>
    <mergeCell ref="B233:E233"/>
    <mergeCell ref="A200:A203"/>
    <mergeCell ref="B219:C219"/>
    <mergeCell ref="B221:E221"/>
    <mergeCell ref="B201:C201"/>
    <mergeCell ref="B205:C205"/>
    <mergeCell ref="B222:C222"/>
    <mergeCell ref="B223:C223"/>
    <mergeCell ref="B215:C215"/>
    <mergeCell ref="B209:C209"/>
    <mergeCell ref="B203:C203"/>
    <mergeCell ref="B212:E212"/>
    <mergeCell ref="A207:A211"/>
    <mergeCell ref="A213:A215"/>
    <mergeCell ref="B214:C214"/>
    <mergeCell ref="B213:C213"/>
    <mergeCell ref="B211:C211"/>
    <mergeCell ref="B218:E218"/>
    <mergeCell ref="B108:C108"/>
    <mergeCell ref="B64:E64"/>
    <mergeCell ref="B77:C77"/>
    <mergeCell ref="B53:C53"/>
    <mergeCell ref="B55:E55"/>
    <mergeCell ref="B41:C41"/>
    <mergeCell ref="B37:C37"/>
    <mergeCell ref="D61:D62"/>
    <mergeCell ref="B31:C31"/>
    <mergeCell ref="A89:E94"/>
    <mergeCell ref="B96:E96"/>
    <mergeCell ref="B98:C98"/>
    <mergeCell ref="B99:C99"/>
    <mergeCell ref="E33:E53"/>
    <mergeCell ref="A33:A53"/>
    <mergeCell ref="A56:A57"/>
    <mergeCell ref="A65:A67"/>
    <mergeCell ref="D65:D67"/>
    <mergeCell ref="E65:E67"/>
    <mergeCell ref="A75:A82"/>
    <mergeCell ref="B33:C33"/>
    <mergeCell ref="A61:A62"/>
    <mergeCell ref="B72:E72"/>
    <mergeCell ref="B100:C100"/>
    <mergeCell ref="B75:C76"/>
    <mergeCell ref="B95:E95"/>
    <mergeCell ref="B105:C105"/>
    <mergeCell ref="B101:C101"/>
    <mergeCell ref="B85:C85"/>
    <mergeCell ref="B83:C83"/>
    <mergeCell ref="B88:E88"/>
    <mergeCell ref="B104:C104"/>
    <mergeCell ref="B97:C97"/>
    <mergeCell ref="B107:E107"/>
    <mergeCell ref="B106:C106"/>
    <mergeCell ref="B113:C113"/>
    <mergeCell ref="B134:C134"/>
    <mergeCell ref="B135:C135"/>
    <mergeCell ref="B142:E142"/>
    <mergeCell ref="C161:E161"/>
    <mergeCell ref="B110:C110"/>
    <mergeCell ref="B102:E102"/>
    <mergeCell ref="B103:C103"/>
    <mergeCell ref="B118:C118"/>
    <mergeCell ref="B126:E126"/>
    <mergeCell ref="B127:E127"/>
    <mergeCell ref="B143:C143"/>
    <mergeCell ref="B131:E131"/>
    <mergeCell ref="B133:E133"/>
    <mergeCell ref="B132:C132"/>
    <mergeCell ref="B151:E151"/>
    <mergeCell ref="B119:C119"/>
    <mergeCell ref="B120:C120"/>
    <mergeCell ref="B121:C121"/>
    <mergeCell ref="B122:C122"/>
    <mergeCell ref="B128:C128"/>
    <mergeCell ref="B129:C129"/>
    <mergeCell ref="B10:C10"/>
    <mergeCell ref="B48:C48"/>
    <mergeCell ref="B36:C36"/>
    <mergeCell ref="B43:C43"/>
    <mergeCell ref="B59:E59"/>
    <mergeCell ref="B46:C46"/>
    <mergeCell ref="B47:C47"/>
    <mergeCell ref="B34:C34"/>
    <mergeCell ref="B38:C38"/>
    <mergeCell ref="B40:C40"/>
    <mergeCell ref="B39:C39"/>
    <mergeCell ref="B45:C45"/>
    <mergeCell ref="B54:C54"/>
    <mergeCell ref="B44:C44"/>
    <mergeCell ref="B49:C49"/>
    <mergeCell ref="B52:C52"/>
    <mergeCell ref="B35:C35"/>
    <mergeCell ref="B51:C51"/>
    <mergeCell ref="E56:E57"/>
    <mergeCell ref="D56:D57"/>
    <mergeCell ref="D33:D54"/>
    <mergeCell ref="D21:D22"/>
    <mergeCell ref="B56:C56"/>
    <mergeCell ref="B58:C58"/>
    <mergeCell ref="A1:E1"/>
    <mergeCell ref="B15:C15"/>
    <mergeCell ref="B24:C24"/>
    <mergeCell ref="B13:C13"/>
    <mergeCell ref="B20:C20"/>
    <mergeCell ref="B2:C2"/>
    <mergeCell ref="B4:C4"/>
    <mergeCell ref="B5:C5"/>
    <mergeCell ref="B6:C6"/>
    <mergeCell ref="B9:C9"/>
    <mergeCell ref="B7:C7"/>
    <mergeCell ref="B18:C18"/>
    <mergeCell ref="B3:E3"/>
    <mergeCell ref="B8:E8"/>
    <mergeCell ref="B14:E14"/>
    <mergeCell ref="B23:E23"/>
    <mergeCell ref="B11:C11"/>
    <mergeCell ref="B12:C12"/>
    <mergeCell ref="B19:C19"/>
    <mergeCell ref="B16:C16"/>
    <mergeCell ref="A16:A17"/>
    <mergeCell ref="D16:D17"/>
    <mergeCell ref="E16:E17"/>
    <mergeCell ref="A21:A22"/>
    <mergeCell ref="A253:E253"/>
    <mergeCell ref="B117:C117"/>
    <mergeCell ref="B114:C114"/>
    <mergeCell ref="A222:A227"/>
    <mergeCell ref="B220:C220"/>
    <mergeCell ref="B228:E228"/>
    <mergeCell ref="B229:C229"/>
    <mergeCell ref="B230:C230"/>
    <mergeCell ref="B236:C236"/>
    <mergeCell ref="B237:C237"/>
    <mergeCell ref="B225:C225"/>
    <mergeCell ref="A252:E252"/>
    <mergeCell ref="B123:E123"/>
    <mergeCell ref="B124:C124"/>
    <mergeCell ref="B192:E192"/>
    <mergeCell ref="B184:C184"/>
    <mergeCell ref="B187:C187"/>
    <mergeCell ref="B190:C190"/>
    <mergeCell ref="B191:E191"/>
    <mergeCell ref="B130:C130"/>
    <mergeCell ref="B125:C125"/>
    <mergeCell ref="B180:C180"/>
    <mergeCell ref="B182:E182"/>
    <mergeCell ref="B139:C139"/>
    <mergeCell ref="B32:C32"/>
    <mergeCell ref="B71:C71"/>
    <mergeCell ref="B70:C70"/>
    <mergeCell ref="B66:C66"/>
    <mergeCell ref="B65:C65"/>
    <mergeCell ref="B42:C42"/>
    <mergeCell ref="B50:C50"/>
    <mergeCell ref="E21:E22"/>
    <mergeCell ref="B29:E29"/>
    <mergeCell ref="B28:C28"/>
    <mergeCell ref="B68:E68"/>
    <mergeCell ref="B30:C30"/>
    <mergeCell ref="B189:C189"/>
    <mergeCell ref="D251:E251"/>
    <mergeCell ref="C145:E145"/>
    <mergeCell ref="A239:E239"/>
    <mergeCell ref="B240:C240"/>
    <mergeCell ref="B241:C241"/>
    <mergeCell ref="D248:E248"/>
    <mergeCell ref="B238:E238"/>
    <mergeCell ref="B207:C207"/>
    <mergeCell ref="B208:C208"/>
    <mergeCell ref="B210:C210"/>
    <mergeCell ref="B196:C196"/>
    <mergeCell ref="B200:C200"/>
    <mergeCell ref="A180:A181"/>
    <mergeCell ref="D220:E220"/>
    <mergeCell ref="B198:C198"/>
    <mergeCell ref="B194:C194"/>
    <mergeCell ref="B195:C195"/>
    <mergeCell ref="B204:E204"/>
    <mergeCell ref="A162:A165"/>
    <mergeCell ref="C174:E174"/>
    <mergeCell ref="B224:C224"/>
    <mergeCell ref="B227:C227"/>
    <mergeCell ref="B226:C226"/>
  </mergeCells>
  <phoneticPr fontId="4" type="noConversion"/>
  <pageMargins left="0.51181102362204722" right="0.51181102362204722" top="0.74803149606299213" bottom="0.74803149606299213" header="0.31496062992125984" footer="0.31496062992125984"/>
  <pageSetup paperSize="9" scale="92" fitToHeight="0" orientation="portrait" r:id="rId1"/>
  <headerFooter alignWithMargins="0">
    <oddFooter>&amp;C&amp;P od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9"/>
  <sheetViews>
    <sheetView zoomScaleNormal="100" workbookViewId="0">
      <selection sqref="A1:F1"/>
    </sheetView>
  </sheetViews>
  <sheetFormatPr defaultColWidth="8.88671875" defaultRowHeight="13.2" x14ac:dyDescent="0.25"/>
  <cols>
    <col min="1" max="1" width="7" style="153" customWidth="1"/>
    <col min="2" max="2" width="45.44140625" customWidth="1"/>
    <col min="3" max="3" width="44.6640625" customWidth="1"/>
    <col min="4" max="4" width="8" customWidth="1"/>
    <col min="5" max="5" width="19.33203125" customWidth="1"/>
    <col min="6" max="6" width="10.109375" style="154" customWidth="1"/>
  </cols>
  <sheetData>
    <row r="1" spans="1:6" s="121" customFormat="1" ht="61.5" customHeight="1" x14ac:dyDescent="0.3">
      <c r="A1" s="302" t="s">
        <v>415</v>
      </c>
      <c r="B1" s="302"/>
      <c r="C1" s="302"/>
      <c r="D1" s="303"/>
      <c r="E1" s="303"/>
      <c r="F1" s="303"/>
    </row>
    <row r="2" spans="1:6" s="121" customFormat="1" ht="58.2" thickBot="1" x14ac:dyDescent="0.35">
      <c r="A2" s="122" t="s">
        <v>315</v>
      </c>
      <c r="B2" s="123" t="s">
        <v>316</v>
      </c>
      <c r="C2" s="123" t="s">
        <v>317</v>
      </c>
      <c r="D2" s="123" t="s">
        <v>318</v>
      </c>
      <c r="E2" s="123" t="s">
        <v>319</v>
      </c>
      <c r="F2" s="123" t="s">
        <v>320</v>
      </c>
    </row>
    <row r="3" spans="1:6" ht="14.4" x14ac:dyDescent="0.25">
      <c r="A3" s="124">
        <v>1</v>
      </c>
      <c r="B3" s="125" t="s">
        <v>321</v>
      </c>
      <c r="C3" s="125" t="s">
        <v>322</v>
      </c>
      <c r="D3" s="125" t="s">
        <v>323</v>
      </c>
      <c r="E3" s="126" t="s">
        <v>324</v>
      </c>
      <c r="F3" s="127">
        <v>13</v>
      </c>
    </row>
    <row r="4" spans="1:6" ht="14.4" x14ac:dyDescent="0.25">
      <c r="A4" s="128">
        <v>2</v>
      </c>
      <c r="B4" s="129" t="s">
        <v>325</v>
      </c>
      <c r="C4" s="129" t="s">
        <v>322</v>
      </c>
      <c r="D4" s="129" t="s">
        <v>323</v>
      </c>
      <c r="E4" s="130" t="s">
        <v>324</v>
      </c>
      <c r="F4" s="131">
        <v>14</v>
      </c>
    </row>
    <row r="5" spans="1:6" ht="14.4" x14ac:dyDescent="0.25">
      <c r="A5" s="128">
        <v>3</v>
      </c>
      <c r="B5" s="129" t="s">
        <v>326</v>
      </c>
      <c r="C5" s="129" t="s">
        <v>327</v>
      </c>
      <c r="D5" s="129" t="s">
        <v>323</v>
      </c>
      <c r="E5" s="130" t="s">
        <v>324</v>
      </c>
      <c r="F5" s="131">
        <v>25</v>
      </c>
    </row>
    <row r="6" spans="1:6" ht="14.4" x14ac:dyDescent="0.25">
      <c r="A6" s="128">
        <v>4</v>
      </c>
      <c r="B6" s="129" t="s">
        <v>328</v>
      </c>
      <c r="C6" s="129" t="s">
        <v>322</v>
      </c>
      <c r="D6" s="129" t="s">
        <v>323</v>
      </c>
      <c r="E6" s="130" t="s">
        <v>324</v>
      </c>
      <c r="F6" s="131">
        <v>5</v>
      </c>
    </row>
    <row r="7" spans="1:6" ht="14.4" x14ac:dyDescent="0.25">
      <c r="A7" s="128">
        <v>5</v>
      </c>
      <c r="B7" s="129" t="s">
        <v>329</v>
      </c>
      <c r="C7" s="129" t="s">
        <v>322</v>
      </c>
      <c r="D7" s="129" t="s">
        <v>323</v>
      </c>
      <c r="E7" s="130" t="s">
        <v>324</v>
      </c>
      <c r="F7" s="131">
        <v>5</v>
      </c>
    </row>
    <row r="8" spans="1:6" ht="14.4" x14ac:dyDescent="0.25">
      <c r="A8" s="128">
        <v>6</v>
      </c>
      <c r="B8" s="129" t="s">
        <v>330</v>
      </c>
      <c r="C8" s="129" t="s">
        <v>327</v>
      </c>
      <c r="D8" s="129" t="s">
        <v>323</v>
      </c>
      <c r="E8" s="130" t="s">
        <v>324</v>
      </c>
      <c r="F8" s="131">
        <v>27</v>
      </c>
    </row>
    <row r="9" spans="1:6" ht="14.4" x14ac:dyDescent="0.25">
      <c r="A9" s="128">
        <v>7</v>
      </c>
      <c r="B9" s="129" t="s">
        <v>331</v>
      </c>
      <c r="C9" s="129" t="s">
        <v>322</v>
      </c>
      <c r="D9" s="129" t="s">
        <v>323</v>
      </c>
      <c r="E9" s="130" t="s">
        <v>324</v>
      </c>
      <c r="F9" s="131">
        <v>345</v>
      </c>
    </row>
    <row r="10" spans="1:6" ht="14.4" x14ac:dyDescent="0.25">
      <c r="A10" s="128">
        <v>8</v>
      </c>
      <c r="B10" s="129" t="s">
        <v>332</v>
      </c>
      <c r="C10" s="129" t="s">
        <v>322</v>
      </c>
      <c r="D10" s="129" t="s">
        <v>323</v>
      </c>
      <c r="E10" s="130" t="s">
        <v>324</v>
      </c>
      <c r="F10" s="131">
        <v>22</v>
      </c>
    </row>
    <row r="11" spans="1:6" ht="14.4" x14ac:dyDescent="0.25">
      <c r="A11" s="128">
        <v>9</v>
      </c>
      <c r="B11" s="129" t="s">
        <v>333</v>
      </c>
      <c r="C11" s="129" t="s">
        <v>322</v>
      </c>
      <c r="D11" s="129" t="s">
        <v>323</v>
      </c>
      <c r="E11" s="130" t="s">
        <v>324</v>
      </c>
      <c r="F11" s="131">
        <v>167</v>
      </c>
    </row>
    <row r="12" spans="1:6" ht="14.4" x14ac:dyDescent="0.25">
      <c r="A12" s="128">
        <v>10</v>
      </c>
      <c r="B12" s="129" t="s">
        <v>334</v>
      </c>
      <c r="C12" s="129" t="s">
        <v>327</v>
      </c>
      <c r="D12" s="129" t="s">
        <v>323</v>
      </c>
      <c r="E12" s="130" t="s">
        <v>324</v>
      </c>
      <c r="F12" s="131">
        <v>10</v>
      </c>
    </row>
    <row r="13" spans="1:6" ht="14.4" x14ac:dyDescent="0.25">
      <c r="A13" s="128">
        <v>11</v>
      </c>
      <c r="B13" s="129" t="s">
        <v>335</v>
      </c>
      <c r="C13" s="129" t="s">
        <v>327</v>
      </c>
      <c r="D13" s="129" t="s">
        <v>323</v>
      </c>
      <c r="E13" s="130" t="s">
        <v>324</v>
      </c>
      <c r="F13" s="131">
        <v>38</v>
      </c>
    </row>
    <row r="14" spans="1:6" ht="14.4" x14ac:dyDescent="0.25">
      <c r="A14" s="128">
        <v>12</v>
      </c>
      <c r="B14" s="129" t="s">
        <v>336</v>
      </c>
      <c r="C14" s="129" t="s">
        <v>327</v>
      </c>
      <c r="D14" s="129" t="s">
        <v>323</v>
      </c>
      <c r="E14" s="130" t="s">
        <v>324</v>
      </c>
      <c r="F14" s="131">
        <v>5</v>
      </c>
    </row>
    <row r="15" spans="1:6" ht="14.4" x14ac:dyDescent="0.25">
      <c r="A15" s="128">
        <v>13</v>
      </c>
      <c r="B15" s="129" t="s">
        <v>337</v>
      </c>
      <c r="C15" s="129" t="s">
        <v>322</v>
      </c>
      <c r="D15" s="129" t="s">
        <v>323</v>
      </c>
      <c r="E15" s="130" t="s">
        <v>338</v>
      </c>
      <c r="F15" s="131">
        <v>5</v>
      </c>
    </row>
    <row r="16" spans="1:6" ht="14.4" x14ac:dyDescent="0.25">
      <c r="A16" s="128">
        <v>14</v>
      </c>
      <c r="B16" s="129" t="s">
        <v>339</v>
      </c>
      <c r="C16" s="129" t="s">
        <v>327</v>
      </c>
      <c r="D16" s="129" t="s">
        <v>323</v>
      </c>
      <c r="E16" s="130" t="s">
        <v>324</v>
      </c>
      <c r="F16" s="131">
        <v>26</v>
      </c>
    </row>
    <row r="17" spans="1:6" ht="14.4" x14ac:dyDescent="0.25">
      <c r="A17" s="128">
        <v>15</v>
      </c>
      <c r="B17" s="129" t="s">
        <v>340</v>
      </c>
      <c r="C17" s="129" t="s">
        <v>327</v>
      </c>
      <c r="D17" s="129" t="s">
        <v>323</v>
      </c>
      <c r="E17" s="130" t="s">
        <v>324</v>
      </c>
      <c r="F17" s="131">
        <v>18</v>
      </c>
    </row>
    <row r="18" spans="1:6" ht="14.4" x14ac:dyDescent="0.25">
      <c r="A18" s="128">
        <v>16</v>
      </c>
      <c r="B18" s="129" t="s">
        <v>341</v>
      </c>
      <c r="C18" s="129" t="s">
        <v>327</v>
      </c>
      <c r="D18" s="129" t="s">
        <v>323</v>
      </c>
      <c r="E18" s="130" t="s">
        <v>324</v>
      </c>
      <c r="F18" s="131">
        <v>31</v>
      </c>
    </row>
    <row r="19" spans="1:6" ht="15" thickBot="1" x14ac:dyDescent="0.3">
      <c r="A19" s="132">
        <v>17</v>
      </c>
      <c r="B19" s="133" t="s">
        <v>342</v>
      </c>
      <c r="C19" s="133" t="s">
        <v>322</v>
      </c>
      <c r="D19" s="133" t="s">
        <v>323</v>
      </c>
      <c r="E19" s="133" t="s">
        <v>343</v>
      </c>
      <c r="F19" s="134">
        <v>5</v>
      </c>
    </row>
    <row r="20" spans="1:6" ht="14.4" x14ac:dyDescent="0.25">
      <c r="A20" s="124">
        <v>18</v>
      </c>
      <c r="B20" s="135" t="s">
        <v>344</v>
      </c>
      <c r="C20" s="135" t="s">
        <v>345</v>
      </c>
      <c r="D20" s="125" t="s">
        <v>323</v>
      </c>
      <c r="E20" s="125" t="s">
        <v>343</v>
      </c>
      <c r="F20" s="127">
        <v>40</v>
      </c>
    </row>
    <row r="21" spans="1:6" ht="15" thickBot="1" x14ac:dyDescent="0.3">
      <c r="A21" s="132">
        <v>19</v>
      </c>
      <c r="B21" s="136" t="s">
        <v>346</v>
      </c>
      <c r="C21" s="136" t="s">
        <v>345</v>
      </c>
      <c r="D21" s="133" t="s">
        <v>323</v>
      </c>
      <c r="E21" s="133" t="s">
        <v>343</v>
      </c>
      <c r="F21" s="134">
        <v>40</v>
      </c>
    </row>
    <row r="22" spans="1:6" ht="14.4" x14ac:dyDescent="0.25">
      <c r="A22" s="124">
        <v>20</v>
      </c>
      <c r="B22" s="126" t="s">
        <v>347</v>
      </c>
      <c r="C22" s="135" t="s">
        <v>348</v>
      </c>
      <c r="D22" s="125" t="s">
        <v>323</v>
      </c>
      <c r="E22" s="125" t="s">
        <v>343</v>
      </c>
      <c r="F22" s="127">
        <v>120</v>
      </c>
    </row>
    <row r="23" spans="1:6" ht="14.4" x14ac:dyDescent="0.25">
      <c r="A23" s="128">
        <v>21</v>
      </c>
      <c r="B23" s="130" t="s">
        <v>349</v>
      </c>
      <c r="C23" s="137" t="s">
        <v>348</v>
      </c>
      <c r="D23" s="129" t="s">
        <v>323</v>
      </c>
      <c r="E23" s="129" t="s">
        <v>343</v>
      </c>
      <c r="F23" s="131">
        <v>30</v>
      </c>
    </row>
    <row r="24" spans="1:6" ht="14.4" x14ac:dyDescent="0.25">
      <c r="A24" s="128">
        <v>22</v>
      </c>
      <c r="B24" s="130" t="s">
        <v>350</v>
      </c>
      <c r="C24" s="137" t="s">
        <v>348</v>
      </c>
      <c r="D24" s="129" t="s">
        <v>323</v>
      </c>
      <c r="E24" s="129" t="s">
        <v>343</v>
      </c>
      <c r="F24" s="131">
        <v>100</v>
      </c>
    </row>
    <row r="25" spans="1:6" ht="14.4" x14ac:dyDescent="0.25">
      <c r="A25" s="128">
        <v>23</v>
      </c>
      <c r="B25" s="130" t="s">
        <v>351</v>
      </c>
      <c r="C25" s="137" t="s">
        <v>348</v>
      </c>
      <c r="D25" s="129" t="s">
        <v>323</v>
      </c>
      <c r="E25" s="129" t="s">
        <v>343</v>
      </c>
      <c r="F25" s="131">
        <v>50</v>
      </c>
    </row>
    <row r="26" spans="1:6" ht="14.4" x14ac:dyDescent="0.25">
      <c r="A26" s="128">
        <v>24</v>
      </c>
      <c r="B26" s="130" t="s">
        <v>352</v>
      </c>
      <c r="C26" s="137" t="s">
        <v>353</v>
      </c>
      <c r="D26" s="129" t="s">
        <v>323</v>
      </c>
      <c r="E26" s="129" t="s">
        <v>343</v>
      </c>
      <c r="F26" s="131">
        <v>200</v>
      </c>
    </row>
    <row r="27" spans="1:6" ht="14.4" x14ac:dyDescent="0.25">
      <c r="A27" s="128">
        <v>25</v>
      </c>
      <c r="B27" s="130" t="s">
        <v>354</v>
      </c>
      <c r="C27" s="137" t="s">
        <v>348</v>
      </c>
      <c r="D27" s="129" t="s">
        <v>323</v>
      </c>
      <c r="E27" s="137" t="s">
        <v>324</v>
      </c>
      <c r="F27" s="131">
        <v>100</v>
      </c>
    </row>
    <row r="28" spans="1:6" ht="14.4" x14ac:dyDescent="0.25">
      <c r="A28" s="128">
        <v>26</v>
      </c>
      <c r="B28" s="130" t="s">
        <v>355</v>
      </c>
      <c r="C28" s="137" t="s">
        <v>348</v>
      </c>
      <c r="D28" s="129" t="s">
        <v>323</v>
      </c>
      <c r="E28" s="137" t="s">
        <v>324</v>
      </c>
      <c r="F28" s="131">
        <v>30</v>
      </c>
    </row>
    <row r="29" spans="1:6" ht="14.4" x14ac:dyDescent="0.25">
      <c r="A29" s="128">
        <v>27</v>
      </c>
      <c r="B29" s="130" t="s">
        <v>356</v>
      </c>
      <c r="C29" s="137" t="s">
        <v>348</v>
      </c>
      <c r="D29" s="129" t="s">
        <v>323</v>
      </c>
      <c r="E29" s="137" t="s">
        <v>324</v>
      </c>
      <c r="F29" s="131">
        <v>100</v>
      </c>
    </row>
    <row r="30" spans="1:6" ht="14.4" x14ac:dyDescent="0.25">
      <c r="A30" s="128">
        <v>28</v>
      </c>
      <c r="B30" s="130" t="s">
        <v>357</v>
      </c>
      <c r="C30" s="137" t="s">
        <v>353</v>
      </c>
      <c r="D30" s="129" t="s">
        <v>323</v>
      </c>
      <c r="E30" s="137" t="s">
        <v>343</v>
      </c>
      <c r="F30" s="131">
        <v>120</v>
      </c>
    </row>
    <row r="31" spans="1:6" ht="14.4" x14ac:dyDescent="0.25">
      <c r="A31" s="128">
        <v>29</v>
      </c>
      <c r="B31" s="130" t="s">
        <v>358</v>
      </c>
      <c r="C31" s="137" t="s">
        <v>348</v>
      </c>
      <c r="D31" s="129" t="s">
        <v>323</v>
      </c>
      <c r="E31" s="137" t="s">
        <v>338</v>
      </c>
      <c r="F31" s="131">
        <v>30</v>
      </c>
    </row>
    <row r="32" spans="1:6" ht="14.4" x14ac:dyDescent="0.25">
      <c r="A32" s="128">
        <v>30</v>
      </c>
      <c r="B32" s="130" t="s">
        <v>359</v>
      </c>
      <c r="C32" s="137" t="s">
        <v>353</v>
      </c>
      <c r="D32" s="129" t="s">
        <v>323</v>
      </c>
      <c r="E32" s="137" t="s">
        <v>343</v>
      </c>
      <c r="F32" s="131">
        <v>165</v>
      </c>
    </row>
    <row r="33" spans="1:6" ht="14.4" x14ac:dyDescent="0.25">
      <c r="A33" s="128">
        <v>31</v>
      </c>
      <c r="B33" s="130" t="s">
        <v>360</v>
      </c>
      <c r="C33" s="137" t="s">
        <v>353</v>
      </c>
      <c r="D33" s="129" t="s">
        <v>323</v>
      </c>
      <c r="E33" s="137" t="s">
        <v>343</v>
      </c>
      <c r="F33" s="131">
        <v>60</v>
      </c>
    </row>
    <row r="34" spans="1:6" ht="14.4" x14ac:dyDescent="0.25">
      <c r="A34" s="128">
        <v>32</v>
      </c>
      <c r="B34" s="130" t="s">
        <v>361</v>
      </c>
      <c r="C34" s="137" t="s">
        <v>348</v>
      </c>
      <c r="D34" s="129" t="s">
        <v>323</v>
      </c>
      <c r="E34" s="137" t="s">
        <v>343</v>
      </c>
      <c r="F34" s="131">
        <v>20</v>
      </c>
    </row>
    <row r="35" spans="1:6" ht="14.4" x14ac:dyDescent="0.25">
      <c r="A35" s="128">
        <v>33</v>
      </c>
      <c r="B35" s="130" t="s">
        <v>362</v>
      </c>
      <c r="C35" s="137" t="s">
        <v>348</v>
      </c>
      <c r="D35" s="129" t="s">
        <v>323</v>
      </c>
      <c r="E35" s="137" t="s">
        <v>324</v>
      </c>
      <c r="F35" s="131">
        <v>10</v>
      </c>
    </row>
    <row r="36" spans="1:6" ht="14.4" x14ac:dyDescent="0.25">
      <c r="A36" s="128">
        <v>34</v>
      </c>
      <c r="B36" s="138" t="s">
        <v>363</v>
      </c>
      <c r="C36" s="137" t="s">
        <v>348</v>
      </c>
      <c r="D36" s="129" t="s">
        <v>323</v>
      </c>
      <c r="E36" s="137" t="s">
        <v>324</v>
      </c>
      <c r="F36" s="131">
        <v>10</v>
      </c>
    </row>
    <row r="37" spans="1:6" ht="14.4" x14ac:dyDescent="0.25">
      <c r="A37" s="128">
        <v>35</v>
      </c>
      <c r="B37" s="130" t="s">
        <v>364</v>
      </c>
      <c r="C37" s="137" t="s">
        <v>348</v>
      </c>
      <c r="D37" s="129" t="s">
        <v>323</v>
      </c>
      <c r="E37" s="137" t="s">
        <v>343</v>
      </c>
      <c r="F37" s="131">
        <v>20</v>
      </c>
    </row>
    <row r="38" spans="1:6" ht="15" thickBot="1" x14ac:dyDescent="0.3">
      <c r="A38" s="132">
        <v>36</v>
      </c>
      <c r="B38" s="139" t="s">
        <v>365</v>
      </c>
      <c r="C38" s="136" t="s">
        <v>348</v>
      </c>
      <c r="D38" s="133" t="s">
        <v>323</v>
      </c>
      <c r="E38" s="136" t="s">
        <v>343</v>
      </c>
      <c r="F38" s="134">
        <v>120</v>
      </c>
    </row>
    <row r="39" spans="1:6" ht="14.4" x14ac:dyDescent="0.25">
      <c r="A39" s="124">
        <v>37</v>
      </c>
      <c r="B39" s="135" t="s">
        <v>366</v>
      </c>
      <c r="C39" s="135" t="s">
        <v>367</v>
      </c>
      <c r="D39" s="125" t="s">
        <v>323</v>
      </c>
      <c r="E39" s="140" t="s">
        <v>324</v>
      </c>
      <c r="F39" s="127">
        <v>50</v>
      </c>
    </row>
    <row r="40" spans="1:6" ht="14.4" x14ac:dyDescent="0.25">
      <c r="A40" s="128">
        <v>38</v>
      </c>
      <c r="B40" s="137" t="s">
        <v>368</v>
      </c>
      <c r="C40" s="137" t="s">
        <v>367</v>
      </c>
      <c r="D40" s="129" t="s">
        <v>323</v>
      </c>
      <c r="E40" s="141" t="s">
        <v>324</v>
      </c>
      <c r="F40" s="131">
        <v>30</v>
      </c>
    </row>
    <row r="41" spans="1:6" ht="14.4" x14ac:dyDescent="0.25">
      <c r="A41" s="128">
        <v>39</v>
      </c>
      <c r="B41" s="137" t="s">
        <v>369</v>
      </c>
      <c r="C41" s="137" t="s">
        <v>367</v>
      </c>
      <c r="D41" s="129" t="s">
        <v>323</v>
      </c>
      <c r="E41" s="141" t="s">
        <v>324</v>
      </c>
      <c r="F41" s="131">
        <v>30</v>
      </c>
    </row>
    <row r="42" spans="1:6" ht="14.4" x14ac:dyDescent="0.25">
      <c r="A42" s="128">
        <v>40</v>
      </c>
      <c r="B42" s="137" t="s">
        <v>370</v>
      </c>
      <c r="C42" s="137" t="s">
        <v>367</v>
      </c>
      <c r="D42" s="129" t="s">
        <v>323</v>
      </c>
      <c r="E42" s="141" t="s">
        <v>324</v>
      </c>
      <c r="F42" s="131">
        <v>50</v>
      </c>
    </row>
    <row r="43" spans="1:6" ht="14.4" x14ac:dyDescent="0.25">
      <c r="A43" s="128">
        <v>41</v>
      </c>
      <c r="B43" s="137" t="s">
        <v>366</v>
      </c>
      <c r="C43" s="137" t="s">
        <v>371</v>
      </c>
      <c r="D43" s="129" t="s">
        <v>323</v>
      </c>
      <c r="E43" s="141" t="s">
        <v>324</v>
      </c>
      <c r="F43" s="131">
        <v>90</v>
      </c>
    </row>
    <row r="44" spans="1:6" ht="15" thickBot="1" x14ac:dyDescent="0.3">
      <c r="A44" s="132">
        <v>42</v>
      </c>
      <c r="B44" s="136" t="s">
        <v>368</v>
      </c>
      <c r="C44" s="136" t="s">
        <v>371</v>
      </c>
      <c r="D44" s="133" t="s">
        <v>323</v>
      </c>
      <c r="E44" s="142" t="s">
        <v>324</v>
      </c>
      <c r="F44" s="134">
        <v>50</v>
      </c>
    </row>
    <row r="45" spans="1:6" ht="14.4" x14ac:dyDescent="0.25">
      <c r="A45" s="124">
        <v>43</v>
      </c>
      <c r="B45" s="135" t="s">
        <v>372</v>
      </c>
      <c r="C45" s="135" t="s">
        <v>373</v>
      </c>
      <c r="D45" s="125" t="s">
        <v>323</v>
      </c>
      <c r="E45" s="135" t="s">
        <v>324</v>
      </c>
      <c r="F45" s="127">
        <v>50</v>
      </c>
    </row>
    <row r="46" spans="1:6" ht="15" thickBot="1" x14ac:dyDescent="0.3">
      <c r="A46" s="132">
        <v>44</v>
      </c>
      <c r="B46" s="136" t="s">
        <v>374</v>
      </c>
      <c r="C46" s="136" t="s">
        <v>373</v>
      </c>
      <c r="D46" s="133" t="s">
        <v>323</v>
      </c>
      <c r="E46" s="136" t="s">
        <v>324</v>
      </c>
      <c r="F46" s="134">
        <v>50</v>
      </c>
    </row>
    <row r="47" spans="1:6" ht="14.4" x14ac:dyDescent="0.25">
      <c r="A47" s="124">
        <v>45</v>
      </c>
      <c r="B47" s="135" t="s">
        <v>375</v>
      </c>
      <c r="C47" s="135" t="s">
        <v>376</v>
      </c>
      <c r="D47" s="125" t="s">
        <v>323</v>
      </c>
      <c r="E47" s="135" t="s">
        <v>343</v>
      </c>
      <c r="F47" s="127">
        <v>30</v>
      </c>
    </row>
    <row r="48" spans="1:6" ht="14.4" x14ac:dyDescent="0.25">
      <c r="A48" s="128">
        <v>46</v>
      </c>
      <c r="B48" s="137" t="s">
        <v>377</v>
      </c>
      <c r="C48" s="137" t="s">
        <v>376</v>
      </c>
      <c r="D48" s="129" t="s">
        <v>323</v>
      </c>
      <c r="E48" s="137" t="s">
        <v>324</v>
      </c>
      <c r="F48" s="131">
        <v>30</v>
      </c>
    </row>
    <row r="49" spans="1:6" ht="15" thickBot="1" x14ac:dyDescent="0.3">
      <c r="A49" s="132">
        <v>47</v>
      </c>
      <c r="B49" s="136" t="s">
        <v>378</v>
      </c>
      <c r="C49" s="136" t="s">
        <v>376</v>
      </c>
      <c r="D49" s="133" t="s">
        <v>323</v>
      </c>
      <c r="E49" s="136" t="s">
        <v>338</v>
      </c>
      <c r="F49" s="134">
        <v>30</v>
      </c>
    </row>
    <row r="50" spans="1:6" ht="15" thickBot="1" x14ac:dyDescent="0.3">
      <c r="A50" s="143">
        <v>48</v>
      </c>
      <c r="B50" s="144" t="s">
        <v>379</v>
      </c>
      <c r="C50" s="145" t="s">
        <v>380</v>
      </c>
      <c r="D50" s="146" t="s">
        <v>381</v>
      </c>
      <c r="E50" s="144" t="s">
        <v>324</v>
      </c>
      <c r="F50" s="147">
        <v>55</v>
      </c>
    </row>
    <row r="51" spans="1:6" ht="14.4" x14ac:dyDescent="0.25">
      <c r="A51" s="124">
        <v>49</v>
      </c>
      <c r="B51" s="135" t="s">
        <v>382</v>
      </c>
      <c r="C51" s="135" t="s">
        <v>327</v>
      </c>
      <c r="D51" s="148" t="s">
        <v>381</v>
      </c>
      <c r="E51" s="135" t="s">
        <v>343</v>
      </c>
      <c r="F51" s="127">
        <v>5</v>
      </c>
    </row>
    <row r="52" spans="1:6" ht="14.4" x14ac:dyDescent="0.25">
      <c r="A52" s="128">
        <v>50</v>
      </c>
      <c r="B52" s="137" t="s">
        <v>383</v>
      </c>
      <c r="C52" s="137" t="s">
        <v>327</v>
      </c>
      <c r="D52" s="149" t="s">
        <v>381</v>
      </c>
      <c r="E52" s="137" t="s">
        <v>343</v>
      </c>
      <c r="F52" s="131">
        <v>18</v>
      </c>
    </row>
    <row r="53" spans="1:6" ht="14.4" x14ac:dyDescent="0.25">
      <c r="A53" s="128">
        <v>51</v>
      </c>
      <c r="B53" s="137" t="s">
        <v>384</v>
      </c>
      <c r="C53" s="137" t="s">
        <v>327</v>
      </c>
      <c r="D53" s="149" t="s">
        <v>381</v>
      </c>
      <c r="E53" s="137" t="s">
        <v>343</v>
      </c>
      <c r="F53" s="131">
        <v>38</v>
      </c>
    </row>
    <row r="54" spans="1:6" ht="14.4" x14ac:dyDescent="0.25">
      <c r="A54" s="128">
        <v>52</v>
      </c>
      <c r="B54" s="137" t="s">
        <v>385</v>
      </c>
      <c r="C54" s="137" t="s">
        <v>327</v>
      </c>
      <c r="D54" s="149" t="s">
        <v>381</v>
      </c>
      <c r="E54" s="137" t="s">
        <v>343</v>
      </c>
      <c r="F54" s="131">
        <v>72</v>
      </c>
    </row>
    <row r="55" spans="1:6" ht="14.4" x14ac:dyDescent="0.25">
      <c r="A55" s="128">
        <v>53</v>
      </c>
      <c r="B55" s="137" t="s">
        <v>386</v>
      </c>
      <c r="C55" s="137" t="s">
        <v>327</v>
      </c>
      <c r="D55" s="149" t="s">
        <v>381</v>
      </c>
      <c r="E55" s="137" t="s">
        <v>343</v>
      </c>
      <c r="F55" s="131">
        <v>87</v>
      </c>
    </row>
    <row r="56" spans="1:6" ht="14.4" x14ac:dyDescent="0.25">
      <c r="A56" s="128">
        <v>54</v>
      </c>
      <c r="B56" s="137" t="s">
        <v>387</v>
      </c>
      <c r="C56" s="137" t="s">
        <v>327</v>
      </c>
      <c r="D56" s="149" t="s">
        <v>381</v>
      </c>
      <c r="E56" s="137" t="s">
        <v>343</v>
      </c>
      <c r="F56" s="131">
        <v>138</v>
      </c>
    </row>
    <row r="57" spans="1:6" ht="26.4" x14ac:dyDescent="0.25">
      <c r="A57" s="128">
        <v>55</v>
      </c>
      <c r="B57" s="137" t="s">
        <v>388</v>
      </c>
      <c r="C57" s="137" t="s">
        <v>327</v>
      </c>
      <c r="D57" s="149" t="s">
        <v>381</v>
      </c>
      <c r="E57" s="137" t="s">
        <v>343</v>
      </c>
      <c r="F57" s="131">
        <v>6</v>
      </c>
    </row>
    <row r="58" spans="1:6" ht="14.4" x14ac:dyDescent="0.25">
      <c r="A58" s="128">
        <v>56</v>
      </c>
      <c r="B58" s="137" t="s">
        <v>389</v>
      </c>
      <c r="C58" s="137" t="s">
        <v>327</v>
      </c>
      <c r="D58" s="149" t="s">
        <v>381</v>
      </c>
      <c r="E58" s="137" t="s">
        <v>343</v>
      </c>
      <c r="F58" s="131">
        <v>5</v>
      </c>
    </row>
    <row r="59" spans="1:6" ht="26.4" x14ac:dyDescent="0.25">
      <c r="A59" s="128">
        <v>57</v>
      </c>
      <c r="B59" s="137" t="s">
        <v>390</v>
      </c>
      <c r="C59" s="137" t="s">
        <v>327</v>
      </c>
      <c r="D59" s="149" t="s">
        <v>381</v>
      </c>
      <c r="E59" s="137" t="s">
        <v>343</v>
      </c>
      <c r="F59" s="131">
        <v>18</v>
      </c>
    </row>
    <row r="60" spans="1:6" ht="14.4" x14ac:dyDescent="0.25">
      <c r="A60" s="128">
        <v>58</v>
      </c>
      <c r="B60" s="137" t="s">
        <v>391</v>
      </c>
      <c r="C60" s="137" t="s">
        <v>392</v>
      </c>
      <c r="D60" s="149" t="s">
        <v>381</v>
      </c>
      <c r="E60" s="137" t="s">
        <v>324</v>
      </c>
      <c r="F60" s="131">
        <v>115</v>
      </c>
    </row>
    <row r="61" spans="1:6" ht="14.4" x14ac:dyDescent="0.25">
      <c r="A61" s="128">
        <v>59</v>
      </c>
      <c r="B61" s="137" t="s">
        <v>393</v>
      </c>
      <c r="C61" s="137" t="s">
        <v>327</v>
      </c>
      <c r="D61" s="149" t="s">
        <v>381</v>
      </c>
      <c r="E61" s="137" t="s">
        <v>343</v>
      </c>
      <c r="F61" s="131">
        <v>14</v>
      </c>
    </row>
    <row r="62" spans="1:6" ht="14.4" x14ac:dyDescent="0.25">
      <c r="A62" s="128">
        <v>60</v>
      </c>
      <c r="B62" s="137" t="s">
        <v>394</v>
      </c>
      <c r="C62" s="137" t="s">
        <v>327</v>
      </c>
      <c r="D62" s="149" t="s">
        <v>381</v>
      </c>
      <c r="E62" s="137" t="s">
        <v>343</v>
      </c>
      <c r="F62" s="131">
        <v>38</v>
      </c>
    </row>
    <row r="63" spans="1:6" ht="15" thickBot="1" x14ac:dyDescent="0.3">
      <c r="A63" s="132">
        <v>61</v>
      </c>
      <c r="B63" s="136" t="s">
        <v>395</v>
      </c>
      <c r="C63" s="136" t="s">
        <v>327</v>
      </c>
      <c r="D63" s="150" t="s">
        <v>381</v>
      </c>
      <c r="E63" s="136" t="s">
        <v>343</v>
      </c>
      <c r="F63" s="134">
        <v>5</v>
      </c>
    </row>
    <row r="64" spans="1:6" ht="14.4" x14ac:dyDescent="0.25">
      <c r="A64" s="124">
        <v>62</v>
      </c>
      <c r="B64" s="126" t="s">
        <v>396</v>
      </c>
      <c r="C64" s="135" t="s">
        <v>353</v>
      </c>
      <c r="D64" s="148" t="s">
        <v>381</v>
      </c>
      <c r="E64" s="135" t="s">
        <v>343</v>
      </c>
      <c r="F64" s="127">
        <v>200</v>
      </c>
    </row>
    <row r="65" spans="1:6" ht="14.4" x14ac:dyDescent="0.25">
      <c r="A65" s="128">
        <v>63</v>
      </c>
      <c r="B65" s="126" t="s">
        <v>397</v>
      </c>
      <c r="C65" s="135" t="s">
        <v>398</v>
      </c>
      <c r="D65" s="148" t="s">
        <v>381</v>
      </c>
      <c r="E65" s="135" t="s">
        <v>343</v>
      </c>
      <c r="F65" s="127">
        <v>200</v>
      </c>
    </row>
    <row r="66" spans="1:6" ht="14.4" x14ac:dyDescent="0.25">
      <c r="A66" s="128">
        <v>64</v>
      </c>
      <c r="B66" s="130" t="s">
        <v>399</v>
      </c>
      <c r="C66" s="137" t="s">
        <v>400</v>
      </c>
      <c r="D66" s="149" t="s">
        <v>381</v>
      </c>
      <c r="E66" s="137" t="s">
        <v>343</v>
      </c>
      <c r="F66" s="131">
        <v>130</v>
      </c>
    </row>
    <row r="67" spans="1:6" ht="14.4" x14ac:dyDescent="0.25">
      <c r="A67" s="128">
        <v>65</v>
      </c>
      <c r="B67" s="130" t="s">
        <v>401</v>
      </c>
      <c r="C67" s="151" t="s">
        <v>402</v>
      </c>
      <c r="D67" s="149" t="s">
        <v>381</v>
      </c>
      <c r="E67" s="137" t="s">
        <v>324</v>
      </c>
      <c r="F67" s="131">
        <v>130</v>
      </c>
    </row>
    <row r="68" spans="1:6" ht="14.4" x14ac:dyDescent="0.25">
      <c r="A68" s="128">
        <v>66</v>
      </c>
      <c r="B68" s="130" t="s">
        <v>403</v>
      </c>
      <c r="C68" s="137" t="s">
        <v>404</v>
      </c>
      <c r="D68" s="149" t="s">
        <v>381</v>
      </c>
      <c r="E68" s="137" t="s">
        <v>324</v>
      </c>
      <c r="F68" s="131">
        <v>200</v>
      </c>
    </row>
    <row r="69" spans="1:6" ht="14.4" x14ac:dyDescent="0.25">
      <c r="A69" s="128">
        <v>67</v>
      </c>
      <c r="B69" s="130" t="s">
        <v>405</v>
      </c>
      <c r="C69" s="137" t="s">
        <v>400</v>
      </c>
      <c r="D69" s="149" t="s">
        <v>381</v>
      </c>
      <c r="E69" s="137" t="s">
        <v>324</v>
      </c>
      <c r="F69" s="131">
        <v>30</v>
      </c>
    </row>
    <row r="70" spans="1:6" ht="14.4" x14ac:dyDescent="0.25">
      <c r="A70" s="128">
        <v>68</v>
      </c>
      <c r="B70" s="130" t="s">
        <v>406</v>
      </c>
      <c r="C70" s="137" t="s">
        <v>348</v>
      </c>
      <c r="D70" s="149" t="s">
        <v>381</v>
      </c>
      <c r="E70" s="137" t="s">
        <v>324</v>
      </c>
      <c r="F70" s="131">
        <v>10</v>
      </c>
    </row>
    <row r="71" spans="1:6" ht="14.4" x14ac:dyDescent="0.25">
      <c r="A71" s="128">
        <v>69</v>
      </c>
      <c r="B71" s="130" t="s">
        <v>407</v>
      </c>
      <c r="C71" s="137" t="s">
        <v>353</v>
      </c>
      <c r="D71" s="149" t="s">
        <v>381</v>
      </c>
      <c r="E71" s="137" t="s">
        <v>343</v>
      </c>
      <c r="F71" s="131">
        <v>10</v>
      </c>
    </row>
    <row r="72" spans="1:6" ht="14.4" x14ac:dyDescent="0.25">
      <c r="A72" s="128">
        <v>70</v>
      </c>
      <c r="B72" s="130" t="s">
        <v>408</v>
      </c>
      <c r="C72" s="137" t="s">
        <v>353</v>
      </c>
      <c r="D72" s="149" t="s">
        <v>381</v>
      </c>
      <c r="E72" s="137" t="s">
        <v>343</v>
      </c>
      <c r="F72" s="131">
        <v>120</v>
      </c>
    </row>
    <row r="73" spans="1:6" ht="14.4" x14ac:dyDescent="0.25">
      <c r="A73" s="128">
        <v>71</v>
      </c>
      <c r="B73" s="130" t="s">
        <v>409</v>
      </c>
      <c r="C73" s="137" t="s">
        <v>398</v>
      </c>
      <c r="D73" s="149" t="s">
        <v>381</v>
      </c>
      <c r="E73" s="137" t="s">
        <v>343</v>
      </c>
      <c r="F73" s="131">
        <v>120</v>
      </c>
    </row>
    <row r="74" spans="1:6" ht="14.4" x14ac:dyDescent="0.25">
      <c r="A74" s="128">
        <v>72</v>
      </c>
      <c r="B74" s="130" t="s">
        <v>410</v>
      </c>
      <c r="C74" s="137" t="s">
        <v>400</v>
      </c>
      <c r="D74" s="149" t="s">
        <v>381</v>
      </c>
      <c r="E74" s="137" t="s">
        <v>343</v>
      </c>
      <c r="F74" s="131">
        <v>120</v>
      </c>
    </row>
    <row r="75" spans="1:6" ht="14.4" x14ac:dyDescent="0.25">
      <c r="A75" s="128">
        <v>73</v>
      </c>
      <c r="B75" s="130" t="s">
        <v>411</v>
      </c>
      <c r="C75" s="137" t="s">
        <v>400</v>
      </c>
      <c r="D75" s="149" t="s">
        <v>381</v>
      </c>
      <c r="E75" s="137" t="s">
        <v>343</v>
      </c>
      <c r="F75" s="131">
        <v>165</v>
      </c>
    </row>
    <row r="76" spans="1:6" ht="15" thickBot="1" x14ac:dyDescent="0.3">
      <c r="A76" s="132">
        <v>74</v>
      </c>
      <c r="B76" s="139" t="s">
        <v>412</v>
      </c>
      <c r="C76" s="136" t="s">
        <v>353</v>
      </c>
      <c r="D76" s="150" t="s">
        <v>381</v>
      </c>
      <c r="E76" s="136" t="s">
        <v>343</v>
      </c>
      <c r="F76" s="134">
        <v>165</v>
      </c>
    </row>
    <row r="77" spans="1:6" ht="14.4" x14ac:dyDescent="0.25">
      <c r="A77" s="124">
        <v>75</v>
      </c>
      <c r="B77" s="126" t="s">
        <v>366</v>
      </c>
      <c r="C77" s="135" t="s">
        <v>413</v>
      </c>
      <c r="D77" s="148" t="s">
        <v>381</v>
      </c>
      <c r="E77" s="135" t="s">
        <v>338</v>
      </c>
      <c r="F77" s="127">
        <v>50</v>
      </c>
    </row>
    <row r="78" spans="1:6" ht="15" thickBot="1" x14ac:dyDescent="0.3">
      <c r="A78" s="132">
        <v>76</v>
      </c>
      <c r="B78" s="136" t="s">
        <v>368</v>
      </c>
      <c r="C78" s="136" t="s">
        <v>367</v>
      </c>
      <c r="D78" s="150" t="s">
        <v>381</v>
      </c>
      <c r="E78" s="136" t="s">
        <v>324</v>
      </c>
      <c r="F78" s="134">
        <v>150</v>
      </c>
    </row>
    <row r="79" spans="1:6" ht="15" thickBot="1" x14ac:dyDescent="0.3">
      <c r="A79" s="152">
        <v>77</v>
      </c>
      <c r="B79" s="144" t="s">
        <v>414</v>
      </c>
      <c r="C79" s="144" t="s">
        <v>373</v>
      </c>
      <c r="D79" s="146" t="s">
        <v>381</v>
      </c>
      <c r="E79" s="144" t="s">
        <v>324</v>
      </c>
      <c r="F79" s="147">
        <v>50</v>
      </c>
    </row>
  </sheetData>
  <mergeCells count="1">
    <mergeCell ref="A1:F1"/>
  </mergeCell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cenik FF</vt:lpstr>
      <vt:lpstr>prispevki za terenske vaje</vt:lpstr>
    </vt:vector>
  </TitlesOfParts>
  <Company>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kolaricn</dc:creator>
  <cp:lastModifiedBy>uporabnik</cp:lastModifiedBy>
  <cp:lastPrinted>2020-02-12T07:27:28Z</cp:lastPrinted>
  <dcterms:created xsi:type="dcterms:W3CDTF">2008-03-13T11:21:32Z</dcterms:created>
  <dcterms:modified xsi:type="dcterms:W3CDTF">2020-02-12T07:28:24Z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0x0101000B21FEE8EEB2164A806B00AE0D147388</vt:lpwstr>
  </property>
  <property fmtid="{D5CDD505-2E9C-101B-9397-08002B2CF9AE}" pid="3" name="_dlc_DocIdItemGuid">
    <vt:lpwstr>69c99eea-47a2-43da-b058-b276051e2c7c</vt:lpwstr>
  </property>
  <property fmtid="{D5CDD505-2E9C-101B-9397-08002B2CF9AE}" pid="4" name="_dlc_DocId">
    <vt:lpwstr>INTRANETFF-8-41</vt:lpwstr>
  </property>
  <property fmtid="{D5CDD505-2E9C-101B-9397-08002B2CF9AE}" pid="5" name="_dlc_DocIdUrl">
    <vt:lpwstr>https://intranet.ff.uni-lj.si/_layouts/DocIdRedir.aspx?ID=INTRANETFF-8-41, INTRANETFF-8-41</vt:lpwstr>
  </property>
  <property fmtid="{D5CDD505-2E9C-101B-9397-08002B2CF9AE}" pid="6" name="Leto">
    <vt:lpwstr>2012</vt:lpwstr>
  </property>
</Properties>
</file>